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codeName="ThisWorkbook"/>
  <mc:AlternateContent xmlns:mc="http://schemas.openxmlformats.org/markup-compatibility/2006">
    <mc:Choice Requires="x15">
      <x15ac:absPath xmlns:x15ac="http://schemas.microsoft.com/office/spreadsheetml/2010/11/ac" url="C:\ASUNTOS\Planilla\"/>
    </mc:Choice>
  </mc:AlternateContent>
  <xr:revisionPtr revIDLastSave="0" documentId="13_ncr:1_{BBE3BD7D-732E-4A1C-98A7-0BB85DD74432}" xr6:coauthVersionLast="47" xr6:coauthVersionMax="47" xr10:uidLastSave="{00000000-0000-0000-0000-000000000000}"/>
  <bookViews>
    <workbookView xWindow="-120" yWindow="-120" windowWidth="29040" windowHeight="15990" tabRatio="733" activeTab="4" xr2:uid="{00000000-000D-0000-FFFF-FFFF00000000}"/>
  </bookViews>
  <sheets>
    <sheet name="constantes" sheetId="7" r:id="rId1"/>
    <sheet name="nombre de hoja" sheetId="6" r:id="rId2"/>
    <sheet name="resultados" sheetId="1" r:id="rId3"/>
    <sheet name="cálculo de resultados" sheetId="2" r:id="rId4"/>
    <sheet name="ranking diario" sheetId="12" r:id="rId5"/>
  </sheets>
  <definedNames>
    <definedName name="empate">constantes!$A$2</definedName>
    <definedName name="fecha_de_cómputo">'ranking diario'!$A$1</definedName>
    <definedName name="hoja_de_resultados">constantes!$A$5</definedName>
    <definedName name="líder">constantes!$A$10</definedName>
    <definedName name="logines">'ranking diario'!$A$3:$A$26</definedName>
    <definedName name="nada">constantes!$A$8</definedName>
    <definedName name="participantes">'ranking diario'!$B$3:$B$26</definedName>
    <definedName name="por_jugar">constantes!$A$3</definedName>
    <definedName name="primero">constantes!$A$11</definedName>
    <definedName name="puntaje_por_resultado">constantes!$D$2</definedName>
    <definedName name="puntaje_por_resultado_exacto">constantes!$D$3</definedName>
    <definedName name="puntajes">'cálculo de resultados'!$C$3:$C$26</definedName>
    <definedName name="segundo">constantes!$A$12</definedName>
    <definedName name="ultimo">constantes!$A$13</definedName>
    <definedName name="XXX">constantes!$A$7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26" i="12" l="1"/>
  <c r="P25" i="12"/>
  <c r="P24" i="12"/>
  <c r="P23" i="12"/>
  <c r="P22" i="12"/>
  <c r="P21" i="12"/>
  <c r="P20" i="12"/>
  <c r="P19" i="12"/>
  <c r="P18" i="12"/>
  <c r="P17" i="12"/>
  <c r="P16" i="12"/>
  <c r="P15" i="12"/>
  <c r="P14" i="12"/>
  <c r="P13" i="12"/>
  <c r="P12" i="12"/>
  <c r="P11" i="12"/>
  <c r="P10" i="12"/>
  <c r="P9" i="12"/>
  <c r="P8" i="12"/>
  <c r="P7" i="12"/>
  <c r="P6" i="12"/>
  <c r="P5" i="12"/>
  <c r="P4" i="12"/>
  <c r="P3" i="12"/>
  <c r="O11" i="6"/>
  <c r="O10" i="6"/>
  <c r="O9" i="6"/>
  <c r="O8" i="6"/>
  <c r="O7" i="6"/>
  <c r="O6" i="6"/>
  <c r="O20" i="6"/>
  <c r="O19" i="6"/>
  <c r="O18" i="6"/>
  <c r="O17" i="6"/>
  <c r="O16" i="6"/>
  <c r="O15" i="6"/>
  <c r="O29" i="6"/>
  <c r="O28" i="6"/>
  <c r="O27" i="6"/>
  <c r="O26" i="6"/>
  <c r="O25" i="6"/>
  <c r="O24" i="6"/>
  <c r="O38" i="6"/>
  <c r="O37" i="6"/>
  <c r="O36" i="6"/>
  <c r="O35" i="6"/>
  <c r="O34" i="6"/>
  <c r="O33" i="6"/>
  <c r="G38" i="6"/>
  <c r="G37" i="6"/>
  <c r="G36" i="6"/>
  <c r="G35" i="6"/>
  <c r="G34" i="6"/>
  <c r="G33" i="6"/>
  <c r="G29" i="6"/>
  <c r="G28" i="6"/>
  <c r="G27" i="6"/>
  <c r="G26" i="6"/>
  <c r="G25" i="6"/>
  <c r="G24" i="6"/>
  <c r="G20" i="6"/>
  <c r="G19" i="6"/>
  <c r="G18" i="6"/>
  <c r="G17" i="6"/>
  <c r="G16" i="6"/>
  <c r="G15" i="6"/>
  <c r="G11" i="6"/>
  <c r="G10" i="6"/>
  <c r="G9" i="6"/>
  <c r="G8" i="6"/>
  <c r="G7" i="6"/>
  <c r="G6" i="6"/>
  <c r="A1" i="12"/>
  <c r="G20" i="1" s="1"/>
  <c r="E1" i="2"/>
  <c r="J1" i="2"/>
  <c r="O1" i="2"/>
  <c r="T1" i="2"/>
  <c r="Y1" i="2"/>
  <c r="AD1" i="2"/>
  <c r="AI1" i="2"/>
  <c r="AN1" i="2"/>
  <c r="AS1" i="2"/>
  <c r="AX1" i="2"/>
  <c r="BC1" i="2"/>
  <c r="BH1" i="2"/>
  <c r="BM1" i="2"/>
  <c r="BR1" i="2"/>
  <c r="BW1" i="2"/>
  <c r="CB1" i="2"/>
  <c r="CG1" i="2"/>
  <c r="CL1" i="2"/>
  <c r="CQ1" i="2"/>
  <c r="CV1" i="2"/>
  <c r="DA1" i="2"/>
  <c r="DF1" i="2"/>
  <c r="DK1" i="2"/>
  <c r="DP1" i="2"/>
  <c r="DU1" i="2"/>
  <c r="DZ1" i="2"/>
  <c r="EE1" i="2"/>
  <c r="EJ1" i="2"/>
  <c r="EO1" i="2"/>
  <c r="ET1" i="2"/>
  <c r="EY1" i="2"/>
  <c r="FD1" i="2"/>
  <c r="FI1" i="2"/>
  <c r="FN1" i="2"/>
  <c r="FS1" i="2"/>
  <c r="FX1" i="2"/>
  <c r="GC1" i="2"/>
  <c r="GH1" i="2"/>
  <c r="GM1" i="2"/>
  <c r="GR1" i="2"/>
  <c r="GW1" i="2"/>
  <c r="HB1" i="2"/>
  <c r="HG1" i="2"/>
  <c r="HL1" i="2"/>
  <c r="HQ1" i="2"/>
  <c r="HV1" i="2"/>
  <c r="IA1" i="2"/>
  <c r="IF1" i="2"/>
  <c r="A2" i="2"/>
  <c r="B2" i="2"/>
  <c r="A3" i="2"/>
  <c r="C3" i="2"/>
  <c r="E3" i="2"/>
  <c r="F3" i="2"/>
  <c r="G3" i="2"/>
  <c r="J3" i="2"/>
  <c r="K3" i="2"/>
  <c r="L3" i="2"/>
  <c r="O3" i="2"/>
  <c r="P3" i="2"/>
  <c r="Q3" i="2"/>
  <c r="T3" i="2"/>
  <c r="U3" i="2"/>
  <c r="V3" i="2"/>
  <c r="Y3" i="2"/>
  <c r="Z3" i="2"/>
  <c r="AA3" i="2"/>
  <c r="AD3" i="2"/>
  <c r="AE3" i="2"/>
  <c r="AF3" i="2"/>
  <c r="AI3" i="2"/>
  <c r="AJ3" i="2"/>
  <c r="AK3" i="2"/>
  <c r="AN3" i="2"/>
  <c r="AO3" i="2"/>
  <c r="AP3" i="2"/>
  <c r="AS3" i="2"/>
  <c r="AT3" i="2"/>
  <c r="AU3" i="2"/>
  <c r="AX3" i="2"/>
  <c r="AY3" i="2"/>
  <c r="AZ3" i="2"/>
  <c r="BC3" i="2"/>
  <c r="BD3" i="2"/>
  <c r="BE3" i="2"/>
  <c r="BH3" i="2"/>
  <c r="BI3" i="2"/>
  <c r="BJ3" i="2"/>
  <c r="BM3" i="2"/>
  <c r="BN3" i="2"/>
  <c r="BO3" i="2"/>
  <c r="BR3" i="2"/>
  <c r="BS3" i="2"/>
  <c r="BT3" i="2"/>
  <c r="BW3" i="2"/>
  <c r="BX3" i="2"/>
  <c r="BY3" i="2"/>
  <c r="CB3" i="2"/>
  <c r="CC3" i="2"/>
  <c r="CD3" i="2"/>
  <c r="CG3" i="2"/>
  <c r="CH3" i="2"/>
  <c r="CI3" i="2"/>
  <c r="CL3" i="2"/>
  <c r="CM3" i="2"/>
  <c r="CN3" i="2"/>
  <c r="CQ3" i="2"/>
  <c r="CR3" i="2"/>
  <c r="CS3" i="2"/>
  <c r="CV3" i="2"/>
  <c r="CW3" i="2"/>
  <c r="CX3" i="2"/>
  <c r="DA3" i="2"/>
  <c r="DB3" i="2"/>
  <c r="DC3" i="2"/>
  <c r="DF3" i="2"/>
  <c r="DG3" i="2"/>
  <c r="DH3" i="2"/>
  <c r="DK3" i="2"/>
  <c r="DL3" i="2"/>
  <c r="DM3" i="2"/>
  <c r="DP3" i="2"/>
  <c r="DQ3" i="2"/>
  <c r="DR3" i="2"/>
  <c r="DU3" i="2"/>
  <c r="DV3" i="2"/>
  <c r="DW3" i="2"/>
  <c r="DZ3" i="2"/>
  <c r="EA3" i="2"/>
  <c r="EB3" i="2"/>
  <c r="EE3" i="2"/>
  <c r="EF3" i="2"/>
  <c r="EG3" i="2"/>
  <c r="EJ3" i="2"/>
  <c r="EK3" i="2"/>
  <c r="EL3" i="2"/>
  <c r="EO3" i="2"/>
  <c r="EP3" i="2"/>
  <c r="EQ3" i="2"/>
  <c r="ET3" i="2"/>
  <c r="EU3" i="2"/>
  <c r="EV3" i="2"/>
  <c r="EY3" i="2"/>
  <c r="EZ3" i="2"/>
  <c r="FA3" i="2"/>
  <c r="FD3" i="2"/>
  <c r="FE3" i="2"/>
  <c r="FF3" i="2"/>
  <c r="FI3" i="2"/>
  <c r="FJ3" i="2"/>
  <c r="FK3" i="2"/>
  <c r="FN3" i="2"/>
  <c r="FO3" i="2"/>
  <c r="FP3" i="2"/>
  <c r="FS3" i="2"/>
  <c r="FT3" i="2"/>
  <c r="FU3" i="2"/>
  <c r="FX3" i="2"/>
  <c r="FY3" i="2"/>
  <c r="FZ3" i="2"/>
  <c r="GC3" i="2"/>
  <c r="GD3" i="2"/>
  <c r="GE3" i="2"/>
  <c r="GH3" i="2"/>
  <c r="GI3" i="2"/>
  <c r="GJ3" i="2"/>
  <c r="GM3" i="2"/>
  <c r="GN3" i="2"/>
  <c r="GO3" i="2"/>
  <c r="GR3" i="2"/>
  <c r="GS3" i="2"/>
  <c r="GT3" i="2"/>
  <c r="GW3" i="2"/>
  <c r="GX3" i="2"/>
  <c r="GY3" i="2"/>
  <c r="HB3" i="2"/>
  <c r="HC3" i="2"/>
  <c r="HD3" i="2"/>
  <c r="HG3" i="2"/>
  <c r="HH3" i="2"/>
  <c r="HI3" i="2"/>
  <c r="HL3" i="2"/>
  <c r="HM3" i="2"/>
  <c r="HN3" i="2"/>
  <c r="HQ3" i="2"/>
  <c r="HR3" i="2"/>
  <c r="HS3" i="2"/>
  <c r="HV3" i="2"/>
  <c r="HW3" i="2"/>
  <c r="HX3" i="2"/>
  <c r="IA3" i="2"/>
  <c r="IB3" i="2"/>
  <c r="IC3" i="2"/>
  <c r="IF3" i="2"/>
  <c r="IG3" i="2"/>
  <c r="IH3" i="2"/>
  <c r="A4" i="2"/>
  <c r="C4" i="2"/>
  <c r="E4" i="2"/>
  <c r="F4" i="2"/>
  <c r="G4" i="2"/>
  <c r="J4" i="2"/>
  <c r="K4" i="2"/>
  <c r="L4" i="2"/>
  <c r="O4" i="2"/>
  <c r="P4" i="2"/>
  <c r="Q4" i="2"/>
  <c r="T4" i="2"/>
  <c r="U4" i="2"/>
  <c r="V4" i="2"/>
  <c r="Y4" i="2"/>
  <c r="Z4" i="2"/>
  <c r="AA4" i="2"/>
  <c r="AD4" i="2"/>
  <c r="AE4" i="2"/>
  <c r="AF4" i="2"/>
  <c r="AI4" i="2"/>
  <c r="AJ4" i="2"/>
  <c r="AK4" i="2"/>
  <c r="AN4" i="2"/>
  <c r="AO4" i="2"/>
  <c r="AP4" i="2"/>
  <c r="AS4" i="2"/>
  <c r="AT4" i="2"/>
  <c r="AU4" i="2"/>
  <c r="AX4" i="2"/>
  <c r="AY4" i="2"/>
  <c r="AZ4" i="2"/>
  <c r="BC4" i="2"/>
  <c r="BD4" i="2"/>
  <c r="BE4" i="2"/>
  <c r="BH4" i="2"/>
  <c r="BI4" i="2"/>
  <c r="BJ4" i="2"/>
  <c r="BM4" i="2"/>
  <c r="BN4" i="2"/>
  <c r="BO4" i="2"/>
  <c r="BR4" i="2"/>
  <c r="BS4" i="2"/>
  <c r="BT4" i="2"/>
  <c r="BW4" i="2"/>
  <c r="BX4" i="2"/>
  <c r="BY4" i="2"/>
  <c r="CB4" i="2"/>
  <c r="CC4" i="2"/>
  <c r="CD4" i="2"/>
  <c r="CG4" i="2"/>
  <c r="CH4" i="2"/>
  <c r="CI4" i="2"/>
  <c r="CL4" i="2"/>
  <c r="CM4" i="2"/>
  <c r="CN4" i="2"/>
  <c r="CQ4" i="2"/>
  <c r="CR4" i="2"/>
  <c r="CS4" i="2"/>
  <c r="CV4" i="2"/>
  <c r="CW4" i="2"/>
  <c r="CX4" i="2"/>
  <c r="DA4" i="2"/>
  <c r="DB4" i="2"/>
  <c r="DC4" i="2"/>
  <c r="DF4" i="2"/>
  <c r="DG4" i="2"/>
  <c r="DH4" i="2"/>
  <c r="DK4" i="2"/>
  <c r="DL4" i="2"/>
  <c r="DM4" i="2"/>
  <c r="DP4" i="2"/>
  <c r="DQ4" i="2"/>
  <c r="DR4" i="2"/>
  <c r="DU4" i="2"/>
  <c r="DV4" i="2"/>
  <c r="DW4" i="2"/>
  <c r="DZ4" i="2"/>
  <c r="EA4" i="2"/>
  <c r="EB4" i="2"/>
  <c r="EE4" i="2"/>
  <c r="EF4" i="2"/>
  <c r="EG4" i="2"/>
  <c r="EJ4" i="2"/>
  <c r="EK4" i="2"/>
  <c r="EL4" i="2"/>
  <c r="EO4" i="2"/>
  <c r="EP4" i="2"/>
  <c r="EQ4" i="2"/>
  <c r="ET4" i="2"/>
  <c r="EU4" i="2"/>
  <c r="EV4" i="2"/>
  <c r="EY4" i="2"/>
  <c r="EZ4" i="2"/>
  <c r="FA4" i="2"/>
  <c r="FD4" i="2"/>
  <c r="FE4" i="2"/>
  <c r="FF4" i="2"/>
  <c r="FI4" i="2"/>
  <c r="FJ4" i="2"/>
  <c r="FK4" i="2"/>
  <c r="FN4" i="2"/>
  <c r="FO4" i="2"/>
  <c r="FP4" i="2"/>
  <c r="FS4" i="2"/>
  <c r="FT4" i="2"/>
  <c r="FU4" i="2"/>
  <c r="FX4" i="2"/>
  <c r="FY4" i="2"/>
  <c r="FZ4" i="2"/>
  <c r="GC4" i="2"/>
  <c r="GD4" i="2"/>
  <c r="GE4" i="2"/>
  <c r="GH4" i="2"/>
  <c r="GI4" i="2"/>
  <c r="GJ4" i="2"/>
  <c r="GM4" i="2"/>
  <c r="GN4" i="2"/>
  <c r="GO4" i="2"/>
  <c r="GR4" i="2"/>
  <c r="GS4" i="2"/>
  <c r="GT4" i="2"/>
  <c r="GW4" i="2"/>
  <c r="GX4" i="2"/>
  <c r="GY4" i="2"/>
  <c r="HB4" i="2"/>
  <c r="HC4" i="2"/>
  <c r="HD4" i="2"/>
  <c r="HG4" i="2"/>
  <c r="HH4" i="2"/>
  <c r="HI4" i="2"/>
  <c r="HL4" i="2"/>
  <c r="HM4" i="2"/>
  <c r="HN4" i="2"/>
  <c r="HQ4" i="2"/>
  <c r="HR4" i="2"/>
  <c r="HS4" i="2"/>
  <c r="HV4" i="2"/>
  <c r="HW4" i="2"/>
  <c r="HX4" i="2"/>
  <c r="IA4" i="2"/>
  <c r="IB4" i="2"/>
  <c r="IC4" i="2"/>
  <c r="IF4" i="2"/>
  <c r="IG4" i="2"/>
  <c r="IH4" i="2"/>
  <c r="A5" i="2"/>
  <c r="C5" i="2"/>
  <c r="E5" i="2"/>
  <c r="F5" i="2"/>
  <c r="G5" i="2"/>
  <c r="J5" i="2"/>
  <c r="K5" i="2"/>
  <c r="L5" i="2"/>
  <c r="O5" i="2"/>
  <c r="P5" i="2"/>
  <c r="Q5" i="2"/>
  <c r="T5" i="2"/>
  <c r="U5" i="2"/>
  <c r="V5" i="2"/>
  <c r="Y5" i="2"/>
  <c r="Z5" i="2"/>
  <c r="AA5" i="2"/>
  <c r="AD5" i="2"/>
  <c r="AE5" i="2"/>
  <c r="AF5" i="2"/>
  <c r="AI5" i="2"/>
  <c r="AJ5" i="2"/>
  <c r="AK5" i="2"/>
  <c r="AN5" i="2"/>
  <c r="AO5" i="2"/>
  <c r="AP5" i="2"/>
  <c r="AS5" i="2"/>
  <c r="AT5" i="2"/>
  <c r="AU5" i="2"/>
  <c r="AX5" i="2"/>
  <c r="AY5" i="2"/>
  <c r="AZ5" i="2"/>
  <c r="BC5" i="2"/>
  <c r="BD5" i="2"/>
  <c r="BE5" i="2"/>
  <c r="BH5" i="2"/>
  <c r="BI5" i="2"/>
  <c r="BJ5" i="2"/>
  <c r="BM5" i="2"/>
  <c r="BN5" i="2"/>
  <c r="BO5" i="2"/>
  <c r="BR5" i="2"/>
  <c r="BS5" i="2"/>
  <c r="BT5" i="2"/>
  <c r="BW5" i="2"/>
  <c r="BX5" i="2"/>
  <c r="BY5" i="2"/>
  <c r="CB5" i="2"/>
  <c r="CC5" i="2"/>
  <c r="CD5" i="2"/>
  <c r="CG5" i="2"/>
  <c r="CH5" i="2"/>
  <c r="CI5" i="2"/>
  <c r="CL5" i="2"/>
  <c r="CM5" i="2"/>
  <c r="CN5" i="2"/>
  <c r="CQ5" i="2"/>
  <c r="CR5" i="2"/>
  <c r="CS5" i="2"/>
  <c r="CV5" i="2"/>
  <c r="CW5" i="2"/>
  <c r="CX5" i="2"/>
  <c r="DA5" i="2"/>
  <c r="DB5" i="2"/>
  <c r="DC5" i="2"/>
  <c r="DF5" i="2"/>
  <c r="DG5" i="2"/>
  <c r="DH5" i="2"/>
  <c r="DK5" i="2"/>
  <c r="DL5" i="2"/>
  <c r="DM5" i="2"/>
  <c r="DP5" i="2"/>
  <c r="DQ5" i="2"/>
  <c r="DR5" i="2"/>
  <c r="DU5" i="2"/>
  <c r="DV5" i="2"/>
  <c r="DW5" i="2"/>
  <c r="DZ5" i="2"/>
  <c r="EA5" i="2"/>
  <c r="EB5" i="2"/>
  <c r="EE5" i="2"/>
  <c r="EF5" i="2"/>
  <c r="EG5" i="2"/>
  <c r="EJ5" i="2"/>
  <c r="EK5" i="2"/>
  <c r="EL5" i="2"/>
  <c r="EO5" i="2"/>
  <c r="EP5" i="2"/>
  <c r="EQ5" i="2"/>
  <c r="ET5" i="2"/>
  <c r="EU5" i="2"/>
  <c r="EV5" i="2"/>
  <c r="EY5" i="2"/>
  <c r="EZ5" i="2"/>
  <c r="FA5" i="2"/>
  <c r="FD5" i="2"/>
  <c r="FE5" i="2"/>
  <c r="FF5" i="2"/>
  <c r="FI5" i="2"/>
  <c r="FJ5" i="2"/>
  <c r="FK5" i="2"/>
  <c r="FN5" i="2"/>
  <c r="FO5" i="2"/>
  <c r="FP5" i="2"/>
  <c r="FS5" i="2"/>
  <c r="FT5" i="2"/>
  <c r="FU5" i="2"/>
  <c r="FX5" i="2"/>
  <c r="FY5" i="2"/>
  <c r="FZ5" i="2"/>
  <c r="GC5" i="2"/>
  <c r="GD5" i="2"/>
  <c r="GE5" i="2"/>
  <c r="GH5" i="2"/>
  <c r="GI5" i="2"/>
  <c r="GJ5" i="2"/>
  <c r="GM5" i="2"/>
  <c r="GN5" i="2"/>
  <c r="GO5" i="2"/>
  <c r="GR5" i="2"/>
  <c r="GS5" i="2"/>
  <c r="GT5" i="2"/>
  <c r="GW5" i="2"/>
  <c r="GX5" i="2"/>
  <c r="GY5" i="2"/>
  <c r="HB5" i="2"/>
  <c r="HC5" i="2"/>
  <c r="HD5" i="2"/>
  <c r="HG5" i="2"/>
  <c r="HH5" i="2"/>
  <c r="HI5" i="2"/>
  <c r="HL5" i="2"/>
  <c r="HM5" i="2"/>
  <c r="HN5" i="2"/>
  <c r="HQ5" i="2"/>
  <c r="HR5" i="2"/>
  <c r="HS5" i="2"/>
  <c r="HV5" i="2"/>
  <c r="HW5" i="2"/>
  <c r="HX5" i="2"/>
  <c r="IA5" i="2"/>
  <c r="IB5" i="2"/>
  <c r="IC5" i="2"/>
  <c r="IF5" i="2"/>
  <c r="IG5" i="2"/>
  <c r="IH5" i="2"/>
  <c r="A6" i="2"/>
  <c r="C6" i="2"/>
  <c r="E6" i="2"/>
  <c r="F6" i="2"/>
  <c r="G6" i="2"/>
  <c r="J6" i="2"/>
  <c r="K6" i="2"/>
  <c r="L6" i="2"/>
  <c r="O6" i="2"/>
  <c r="P6" i="2"/>
  <c r="Q6" i="2"/>
  <c r="T6" i="2"/>
  <c r="U6" i="2"/>
  <c r="V6" i="2"/>
  <c r="Y6" i="2"/>
  <c r="Z6" i="2"/>
  <c r="AA6" i="2"/>
  <c r="AD6" i="2"/>
  <c r="AE6" i="2"/>
  <c r="AF6" i="2"/>
  <c r="AI6" i="2"/>
  <c r="AJ6" i="2"/>
  <c r="AK6" i="2"/>
  <c r="AN6" i="2"/>
  <c r="AO6" i="2"/>
  <c r="AP6" i="2"/>
  <c r="AS6" i="2"/>
  <c r="AT6" i="2"/>
  <c r="AU6" i="2"/>
  <c r="AX6" i="2"/>
  <c r="AY6" i="2"/>
  <c r="AZ6" i="2"/>
  <c r="BC6" i="2"/>
  <c r="BD6" i="2"/>
  <c r="BE6" i="2"/>
  <c r="BH6" i="2"/>
  <c r="BI6" i="2"/>
  <c r="BJ6" i="2"/>
  <c r="BM6" i="2"/>
  <c r="BN6" i="2"/>
  <c r="BO6" i="2"/>
  <c r="BR6" i="2"/>
  <c r="BS6" i="2"/>
  <c r="BT6" i="2"/>
  <c r="BW6" i="2"/>
  <c r="BX6" i="2"/>
  <c r="BY6" i="2"/>
  <c r="CB6" i="2"/>
  <c r="CC6" i="2"/>
  <c r="CD6" i="2"/>
  <c r="CG6" i="2"/>
  <c r="CH6" i="2"/>
  <c r="CI6" i="2"/>
  <c r="CL6" i="2"/>
  <c r="CM6" i="2"/>
  <c r="CN6" i="2"/>
  <c r="CQ6" i="2"/>
  <c r="CR6" i="2"/>
  <c r="CS6" i="2"/>
  <c r="CV6" i="2"/>
  <c r="CW6" i="2"/>
  <c r="CX6" i="2"/>
  <c r="DA6" i="2"/>
  <c r="DB6" i="2"/>
  <c r="DC6" i="2"/>
  <c r="DF6" i="2"/>
  <c r="DG6" i="2"/>
  <c r="DH6" i="2"/>
  <c r="DK6" i="2"/>
  <c r="DL6" i="2"/>
  <c r="DM6" i="2"/>
  <c r="DP6" i="2"/>
  <c r="DQ6" i="2"/>
  <c r="DR6" i="2"/>
  <c r="DU6" i="2"/>
  <c r="DV6" i="2"/>
  <c r="DW6" i="2"/>
  <c r="DZ6" i="2"/>
  <c r="EA6" i="2"/>
  <c r="EB6" i="2"/>
  <c r="EE6" i="2"/>
  <c r="EF6" i="2"/>
  <c r="EG6" i="2"/>
  <c r="EJ6" i="2"/>
  <c r="EK6" i="2"/>
  <c r="EL6" i="2"/>
  <c r="EO6" i="2"/>
  <c r="EP6" i="2"/>
  <c r="EQ6" i="2"/>
  <c r="ET6" i="2"/>
  <c r="EU6" i="2"/>
  <c r="EV6" i="2"/>
  <c r="EY6" i="2"/>
  <c r="EZ6" i="2"/>
  <c r="FA6" i="2"/>
  <c r="FD6" i="2"/>
  <c r="FE6" i="2"/>
  <c r="FF6" i="2"/>
  <c r="FI6" i="2"/>
  <c r="FJ6" i="2"/>
  <c r="FK6" i="2"/>
  <c r="FN6" i="2"/>
  <c r="FO6" i="2"/>
  <c r="FP6" i="2"/>
  <c r="FS6" i="2"/>
  <c r="FT6" i="2"/>
  <c r="FU6" i="2"/>
  <c r="FX6" i="2"/>
  <c r="FY6" i="2"/>
  <c r="FZ6" i="2"/>
  <c r="GC6" i="2"/>
  <c r="GD6" i="2"/>
  <c r="GE6" i="2"/>
  <c r="GH6" i="2"/>
  <c r="GI6" i="2"/>
  <c r="GJ6" i="2"/>
  <c r="GM6" i="2"/>
  <c r="GN6" i="2"/>
  <c r="GO6" i="2"/>
  <c r="GR6" i="2"/>
  <c r="GS6" i="2"/>
  <c r="GT6" i="2"/>
  <c r="GW6" i="2"/>
  <c r="GX6" i="2"/>
  <c r="GY6" i="2"/>
  <c r="HB6" i="2"/>
  <c r="HC6" i="2"/>
  <c r="HD6" i="2"/>
  <c r="HG6" i="2"/>
  <c r="HH6" i="2"/>
  <c r="HI6" i="2"/>
  <c r="HL6" i="2"/>
  <c r="HM6" i="2"/>
  <c r="HN6" i="2"/>
  <c r="HQ6" i="2"/>
  <c r="HR6" i="2"/>
  <c r="HS6" i="2"/>
  <c r="HV6" i="2"/>
  <c r="HW6" i="2"/>
  <c r="HX6" i="2"/>
  <c r="IA6" i="2"/>
  <c r="IB6" i="2"/>
  <c r="IC6" i="2"/>
  <c r="IF6" i="2"/>
  <c r="IG6" i="2"/>
  <c r="IH6" i="2"/>
  <c r="A7" i="2"/>
  <c r="C7" i="2"/>
  <c r="E7" i="2"/>
  <c r="F7" i="2"/>
  <c r="G7" i="2"/>
  <c r="J7" i="2"/>
  <c r="K7" i="2"/>
  <c r="L7" i="2"/>
  <c r="O7" i="2"/>
  <c r="P7" i="2"/>
  <c r="Q7" i="2"/>
  <c r="T7" i="2"/>
  <c r="U7" i="2"/>
  <c r="V7" i="2"/>
  <c r="Y7" i="2"/>
  <c r="Z7" i="2"/>
  <c r="AA7" i="2"/>
  <c r="AD7" i="2"/>
  <c r="AE7" i="2"/>
  <c r="AF7" i="2"/>
  <c r="AI7" i="2"/>
  <c r="AJ7" i="2"/>
  <c r="AK7" i="2"/>
  <c r="AN7" i="2"/>
  <c r="AO7" i="2"/>
  <c r="AP7" i="2"/>
  <c r="AS7" i="2"/>
  <c r="AT7" i="2"/>
  <c r="AU7" i="2"/>
  <c r="AX7" i="2"/>
  <c r="AY7" i="2"/>
  <c r="AZ7" i="2"/>
  <c r="BC7" i="2"/>
  <c r="BD7" i="2"/>
  <c r="BE7" i="2"/>
  <c r="BH7" i="2"/>
  <c r="BI7" i="2"/>
  <c r="BJ7" i="2"/>
  <c r="BM7" i="2"/>
  <c r="BN7" i="2"/>
  <c r="BO7" i="2"/>
  <c r="BR7" i="2"/>
  <c r="BS7" i="2"/>
  <c r="BT7" i="2"/>
  <c r="BW7" i="2"/>
  <c r="BX7" i="2"/>
  <c r="BY7" i="2"/>
  <c r="CB7" i="2"/>
  <c r="CC7" i="2"/>
  <c r="CD7" i="2"/>
  <c r="CG7" i="2"/>
  <c r="CH7" i="2"/>
  <c r="CI7" i="2"/>
  <c r="CL7" i="2"/>
  <c r="CM7" i="2"/>
  <c r="CN7" i="2"/>
  <c r="CQ7" i="2"/>
  <c r="CR7" i="2"/>
  <c r="CS7" i="2"/>
  <c r="CV7" i="2"/>
  <c r="CW7" i="2"/>
  <c r="CX7" i="2"/>
  <c r="DA7" i="2"/>
  <c r="DB7" i="2"/>
  <c r="DC7" i="2"/>
  <c r="DF7" i="2"/>
  <c r="DG7" i="2"/>
  <c r="DH7" i="2"/>
  <c r="DK7" i="2"/>
  <c r="DL7" i="2"/>
  <c r="DM7" i="2"/>
  <c r="DP7" i="2"/>
  <c r="DQ7" i="2"/>
  <c r="DR7" i="2"/>
  <c r="DU7" i="2"/>
  <c r="DV7" i="2"/>
  <c r="DW7" i="2"/>
  <c r="DZ7" i="2"/>
  <c r="EA7" i="2"/>
  <c r="EB7" i="2"/>
  <c r="EE7" i="2"/>
  <c r="EF7" i="2"/>
  <c r="EG7" i="2"/>
  <c r="EJ7" i="2"/>
  <c r="EK7" i="2"/>
  <c r="EL7" i="2"/>
  <c r="EO7" i="2"/>
  <c r="EP7" i="2"/>
  <c r="EQ7" i="2"/>
  <c r="ET7" i="2"/>
  <c r="EU7" i="2"/>
  <c r="EV7" i="2"/>
  <c r="EY7" i="2"/>
  <c r="EZ7" i="2"/>
  <c r="FA7" i="2"/>
  <c r="FD7" i="2"/>
  <c r="FE7" i="2"/>
  <c r="FF7" i="2"/>
  <c r="FI7" i="2"/>
  <c r="FJ7" i="2"/>
  <c r="FK7" i="2"/>
  <c r="FN7" i="2"/>
  <c r="FO7" i="2"/>
  <c r="FP7" i="2"/>
  <c r="FS7" i="2"/>
  <c r="FT7" i="2"/>
  <c r="FU7" i="2"/>
  <c r="FX7" i="2"/>
  <c r="FY7" i="2"/>
  <c r="FZ7" i="2"/>
  <c r="GC7" i="2"/>
  <c r="GD7" i="2"/>
  <c r="GE7" i="2"/>
  <c r="GH7" i="2"/>
  <c r="GI7" i="2"/>
  <c r="GJ7" i="2"/>
  <c r="GM7" i="2"/>
  <c r="GN7" i="2"/>
  <c r="GO7" i="2"/>
  <c r="GR7" i="2"/>
  <c r="GS7" i="2"/>
  <c r="GT7" i="2"/>
  <c r="GW7" i="2"/>
  <c r="GX7" i="2"/>
  <c r="GY7" i="2"/>
  <c r="HB7" i="2"/>
  <c r="HC7" i="2"/>
  <c r="HD7" i="2"/>
  <c r="HG7" i="2"/>
  <c r="HH7" i="2"/>
  <c r="HI7" i="2"/>
  <c r="HL7" i="2"/>
  <c r="HM7" i="2"/>
  <c r="HN7" i="2"/>
  <c r="HQ7" i="2"/>
  <c r="HR7" i="2"/>
  <c r="HS7" i="2"/>
  <c r="HV7" i="2"/>
  <c r="HW7" i="2"/>
  <c r="HX7" i="2"/>
  <c r="IA7" i="2"/>
  <c r="IB7" i="2"/>
  <c r="IC7" i="2"/>
  <c r="IF7" i="2"/>
  <c r="IG7" i="2"/>
  <c r="IH7" i="2"/>
  <c r="A8" i="2"/>
  <c r="C8" i="2"/>
  <c r="E8" i="2"/>
  <c r="F8" i="2"/>
  <c r="G8" i="2"/>
  <c r="J8" i="2"/>
  <c r="K8" i="2"/>
  <c r="L8" i="2"/>
  <c r="O8" i="2"/>
  <c r="P8" i="2"/>
  <c r="Q8" i="2"/>
  <c r="T8" i="2"/>
  <c r="U8" i="2"/>
  <c r="V8" i="2"/>
  <c r="Y8" i="2"/>
  <c r="Z8" i="2"/>
  <c r="AA8" i="2"/>
  <c r="AD8" i="2"/>
  <c r="AE8" i="2"/>
  <c r="AF8" i="2"/>
  <c r="AI8" i="2"/>
  <c r="AJ8" i="2"/>
  <c r="AK8" i="2"/>
  <c r="AN8" i="2"/>
  <c r="AO8" i="2"/>
  <c r="AP8" i="2"/>
  <c r="AS8" i="2"/>
  <c r="AT8" i="2"/>
  <c r="AU8" i="2"/>
  <c r="AX8" i="2"/>
  <c r="AY8" i="2"/>
  <c r="AZ8" i="2"/>
  <c r="BC8" i="2"/>
  <c r="BD8" i="2"/>
  <c r="BE8" i="2"/>
  <c r="BH8" i="2"/>
  <c r="BI8" i="2"/>
  <c r="BJ8" i="2"/>
  <c r="BM8" i="2"/>
  <c r="BN8" i="2"/>
  <c r="BO8" i="2"/>
  <c r="BR8" i="2"/>
  <c r="BS8" i="2"/>
  <c r="BT8" i="2"/>
  <c r="BW8" i="2"/>
  <c r="BX8" i="2"/>
  <c r="BY8" i="2"/>
  <c r="CB8" i="2"/>
  <c r="CC8" i="2"/>
  <c r="CD8" i="2"/>
  <c r="CG8" i="2"/>
  <c r="CH8" i="2"/>
  <c r="CI8" i="2"/>
  <c r="CL8" i="2"/>
  <c r="CM8" i="2"/>
  <c r="CN8" i="2"/>
  <c r="CQ8" i="2"/>
  <c r="CR8" i="2"/>
  <c r="CS8" i="2"/>
  <c r="CV8" i="2"/>
  <c r="CW8" i="2"/>
  <c r="CX8" i="2"/>
  <c r="DA8" i="2"/>
  <c r="DB8" i="2"/>
  <c r="DC8" i="2"/>
  <c r="DF8" i="2"/>
  <c r="DG8" i="2"/>
  <c r="DH8" i="2"/>
  <c r="DK8" i="2"/>
  <c r="DL8" i="2"/>
  <c r="DM8" i="2"/>
  <c r="DP8" i="2"/>
  <c r="DQ8" i="2"/>
  <c r="DR8" i="2"/>
  <c r="DU8" i="2"/>
  <c r="DV8" i="2"/>
  <c r="DW8" i="2"/>
  <c r="DZ8" i="2"/>
  <c r="EA8" i="2"/>
  <c r="EB8" i="2"/>
  <c r="EE8" i="2"/>
  <c r="EF8" i="2"/>
  <c r="EG8" i="2"/>
  <c r="EJ8" i="2"/>
  <c r="EK8" i="2"/>
  <c r="EL8" i="2"/>
  <c r="EO8" i="2"/>
  <c r="EP8" i="2"/>
  <c r="EQ8" i="2"/>
  <c r="ET8" i="2"/>
  <c r="EU8" i="2"/>
  <c r="EV8" i="2"/>
  <c r="EY8" i="2"/>
  <c r="EZ8" i="2"/>
  <c r="FA8" i="2"/>
  <c r="FD8" i="2"/>
  <c r="FE8" i="2"/>
  <c r="FF8" i="2"/>
  <c r="FI8" i="2"/>
  <c r="FJ8" i="2"/>
  <c r="FK8" i="2"/>
  <c r="FN8" i="2"/>
  <c r="FO8" i="2"/>
  <c r="FP8" i="2"/>
  <c r="FS8" i="2"/>
  <c r="FT8" i="2"/>
  <c r="FU8" i="2"/>
  <c r="FX8" i="2"/>
  <c r="FY8" i="2"/>
  <c r="FZ8" i="2"/>
  <c r="GC8" i="2"/>
  <c r="GD8" i="2"/>
  <c r="GE8" i="2"/>
  <c r="GH8" i="2"/>
  <c r="GI8" i="2"/>
  <c r="GJ8" i="2"/>
  <c r="GM8" i="2"/>
  <c r="GN8" i="2"/>
  <c r="GO8" i="2"/>
  <c r="GR8" i="2"/>
  <c r="GS8" i="2"/>
  <c r="GT8" i="2"/>
  <c r="GW8" i="2"/>
  <c r="GX8" i="2"/>
  <c r="GY8" i="2"/>
  <c r="HB8" i="2"/>
  <c r="HC8" i="2"/>
  <c r="HD8" i="2"/>
  <c r="HG8" i="2"/>
  <c r="HH8" i="2"/>
  <c r="HI8" i="2"/>
  <c r="HL8" i="2"/>
  <c r="HM8" i="2"/>
  <c r="HN8" i="2"/>
  <c r="HQ8" i="2"/>
  <c r="HR8" i="2"/>
  <c r="HS8" i="2"/>
  <c r="HV8" i="2"/>
  <c r="HW8" i="2"/>
  <c r="HX8" i="2"/>
  <c r="IA8" i="2"/>
  <c r="IB8" i="2"/>
  <c r="IC8" i="2"/>
  <c r="IF8" i="2"/>
  <c r="IG8" i="2"/>
  <c r="IH8" i="2"/>
  <c r="A9" i="2"/>
  <c r="C9" i="2"/>
  <c r="E9" i="2"/>
  <c r="F9" i="2"/>
  <c r="G9" i="2"/>
  <c r="J9" i="2"/>
  <c r="K9" i="2"/>
  <c r="L9" i="2"/>
  <c r="O9" i="2"/>
  <c r="P9" i="2"/>
  <c r="Q9" i="2"/>
  <c r="T9" i="2"/>
  <c r="U9" i="2"/>
  <c r="V9" i="2"/>
  <c r="Y9" i="2"/>
  <c r="Z9" i="2"/>
  <c r="AA9" i="2"/>
  <c r="AD9" i="2"/>
  <c r="AE9" i="2"/>
  <c r="AF9" i="2"/>
  <c r="AI9" i="2"/>
  <c r="AJ9" i="2"/>
  <c r="AK9" i="2"/>
  <c r="AN9" i="2"/>
  <c r="AO9" i="2"/>
  <c r="AP9" i="2"/>
  <c r="AS9" i="2"/>
  <c r="AT9" i="2"/>
  <c r="AU9" i="2"/>
  <c r="AX9" i="2"/>
  <c r="AY9" i="2"/>
  <c r="AZ9" i="2"/>
  <c r="BC9" i="2"/>
  <c r="BD9" i="2"/>
  <c r="BE9" i="2"/>
  <c r="BH9" i="2"/>
  <c r="BI9" i="2"/>
  <c r="BJ9" i="2"/>
  <c r="BM9" i="2"/>
  <c r="BN9" i="2"/>
  <c r="BO9" i="2"/>
  <c r="BR9" i="2"/>
  <c r="BS9" i="2"/>
  <c r="BT9" i="2"/>
  <c r="BW9" i="2"/>
  <c r="BX9" i="2"/>
  <c r="BY9" i="2"/>
  <c r="CB9" i="2"/>
  <c r="CC9" i="2"/>
  <c r="CD9" i="2"/>
  <c r="CG9" i="2"/>
  <c r="CH9" i="2"/>
  <c r="CI9" i="2"/>
  <c r="CL9" i="2"/>
  <c r="CM9" i="2"/>
  <c r="CN9" i="2"/>
  <c r="CQ9" i="2"/>
  <c r="CR9" i="2"/>
  <c r="CS9" i="2"/>
  <c r="CV9" i="2"/>
  <c r="CW9" i="2"/>
  <c r="CX9" i="2"/>
  <c r="DA9" i="2"/>
  <c r="DB9" i="2"/>
  <c r="DC9" i="2"/>
  <c r="DF9" i="2"/>
  <c r="DG9" i="2"/>
  <c r="DH9" i="2"/>
  <c r="DK9" i="2"/>
  <c r="DL9" i="2"/>
  <c r="DM9" i="2"/>
  <c r="DP9" i="2"/>
  <c r="DQ9" i="2"/>
  <c r="DR9" i="2"/>
  <c r="DU9" i="2"/>
  <c r="DV9" i="2"/>
  <c r="DW9" i="2"/>
  <c r="DZ9" i="2"/>
  <c r="EA9" i="2"/>
  <c r="EB9" i="2"/>
  <c r="EE9" i="2"/>
  <c r="EF9" i="2"/>
  <c r="EG9" i="2"/>
  <c r="EJ9" i="2"/>
  <c r="EK9" i="2"/>
  <c r="EL9" i="2"/>
  <c r="EO9" i="2"/>
  <c r="EP9" i="2"/>
  <c r="EQ9" i="2"/>
  <c r="ET9" i="2"/>
  <c r="EU9" i="2"/>
  <c r="EV9" i="2"/>
  <c r="EY9" i="2"/>
  <c r="EZ9" i="2"/>
  <c r="FA9" i="2"/>
  <c r="FD9" i="2"/>
  <c r="FE9" i="2"/>
  <c r="FF9" i="2"/>
  <c r="FI9" i="2"/>
  <c r="FJ9" i="2"/>
  <c r="FK9" i="2"/>
  <c r="FN9" i="2"/>
  <c r="FO9" i="2"/>
  <c r="FP9" i="2"/>
  <c r="FS9" i="2"/>
  <c r="FT9" i="2"/>
  <c r="FU9" i="2"/>
  <c r="FX9" i="2"/>
  <c r="FY9" i="2"/>
  <c r="FZ9" i="2"/>
  <c r="GC9" i="2"/>
  <c r="GD9" i="2"/>
  <c r="GE9" i="2"/>
  <c r="GH9" i="2"/>
  <c r="GI9" i="2"/>
  <c r="GJ9" i="2"/>
  <c r="GM9" i="2"/>
  <c r="GN9" i="2"/>
  <c r="GO9" i="2"/>
  <c r="GR9" i="2"/>
  <c r="GS9" i="2"/>
  <c r="GT9" i="2"/>
  <c r="GW9" i="2"/>
  <c r="GX9" i="2"/>
  <c r="GY9" i="2"/>
  <c r="HB9" i="2"/>
  <c r="HC9" i="2"/>
  <c r="HD9" i="2"/>
  <c r="HG9" i="2"/>
  <c r="HH9" i="2"/>
  <c r="HI9" i="2"/>
  <c r="HL9" i="2"/>
  <c r="HM9" i="2"/>
  <c r="HN9" i="2"/>
  <c r="HQ9" i="2"/>
  <c r="HR9" i="2"/>
  <c r="HS9" i="2"/>
  <c r="HV9" i="2"/>
  <c r="HW9" i="2"/>
  <c r="HX9" i="2"/>
  <c r="IA9" i="2"/>
  <c r="IB9" i="2"/>
  <c r="IC9" i="2"/>
  <c r="IF9" i="2"/>
  <c r="IG9" i="2"/>
  <c r="IH9" i="2"/>
  <c r="A10" i="2"/>
  <c r="C10" i="2"/>
  <c r="E10" i="2"/>
  <c r="F10" i="2"/>
  <c r="G10" i="2"/>
  <c r="J10" i="2"/>
  <c r="K10" i="2"/>
  <c r="L10" i="2"/>
  <c r="O10" i="2"/>
  <c r="P10" i="2"/>
  <c r="Q10" i="2"/>
  <c r="T10" i="2"/>
  <c r="U10" i="2"/>
  <c r="V10" i="2"/>
  <c r="Y10" i="2"/>
  <c r="Z10" i="2"/>
  <c r="AA10" i="2"/>
  <c r="AD10" i="2"/>
  <c r="AE10" i="2"/>
  <c r="AF10" i="2"/>
  <c r="AI10" i="2"/>
  <c r="AJ10" i="2"/>
  <c r="AK10" i="2"/>
  <c r="AN10" i="2"/>
  <c r="AO10" i="2"/>
  <c r="AP10" i="2"/>
  <c r="AS10" i="2"/>
  <c r="AT10" i="2"/>
  <c r="AU10" i="2"/>
  <c r="AX10" i="2"/>
  <c r="AY10" i="2"/>
  <c r="AZ10" i="2"/>
  <c r="BC10" i="2"/>
  <c r="BD10" i="2"/>
  <c r="BE10" i="2"/>
  <c r="BH10" i="2"/>
  <c r="BI10" i="2"/>
  <c r="BJ10" i="2"/>
  <c r="BM10" i="2"/>
  <c r="BN10" i="2"/>
  <c r="BO10" i="2"/>
  <c r="BR10" i="2"/>
  <c r="BS10" i="2"/>
  <c r="BT10" i="2"/>
  <c r="BW10" i="2"/>
  <c r="BX10" i="2"/>
  <c r="BY10" i="2"/>
  <c r="CB10" i="2"/>
  <c r="CC10" i="2"/>
  <c r="CD10" i="2"/>
  <c r="CG10" i="2"/>
  <c r="CH10" i="2"/>
  <c r="CI10" i="2"/>
  <c r="CL10" i="2"/>
  <c r="CM10" i="2"/>
  <c r="CN10" i="2"/>
  <c r="CQ10" i="2"/>
  <c r="CR10" i="2"/>
  <c r="CS10" i="2"/>
  <c r="CV10" i="2"/>
  <c r="CW10" i="2"/>
  <c r="CX10" i="2"/>
  <c r="DA10" i="2"/>
  <c r="DB10" i="2"/>
  <c r="DC10" i="2"/>
  <c r="DF10" i="2"/>
  <c r="DG10" i="2"/>
  <c r="DH10" i="2"/>
  <c r="DK10" i="2"/>
  <c r="DL10" i="2"/>
  <c r="DM10" i="2"/>
  <c r="DP10" i="2"/>
  <c r="DQ10" i="2"/>
  <c r="DR10" i="2"/>
  <c r="DU10" i="2"/>
  <c r="DV10" i="2"/>
  <c r="DW10" i="2"/>
  <c r="DZ10" i="2"/>
  <c r="EA10" i="2"/>
  <c r="EB10" i="2"/>
  <c r="EE10" i="2"/>
  <c r="EF10" i="2"/>
  <c r="EG10" i="2"/>
  <c r="EJ10" i="2"/>
  <c r="EK10" i="2"/>
  <c r="EL10" i="2"/>
  <c r="EO10" i="2"/>
  <c r="EP10" i="2"/>
  <c r="EQ10" i="2"/>
  <c r="ET10" i="2"/>
  <c r="EU10" i="2"/>
  <c r="EV10" i="2"/>
  <c r="EY10" i="2"/>
  <c r="EZ10" i="2"/>
  <c r="FA10" i="2"/>
  <c r="FD10" i="2"/>
  <c r="FE10" i="2"/>
  <c r="FF10" i="2"/>
  <c r="FI10" i="2"/>
  <c r="FJ10" i="2"/>
  <c r="FK10" i="2"/>
  <c r="FN10" i="2"/>
  <c r="FO10" i="2"/>
  <c r="FP10" i="2"/>
  <c r="FS10" i="2"/>
  <c r="FT10" i="2"/>
  <c r="FU10" i="2"/>
  <c r="FX10" i="2"/>
  <c r="FY10" i="2"/>
  <c r="FZ10" i="2"/>
  <c r="GC10" i="2"/>
  <c r="GD10" i="2"/>
  <c r="GE10" i="2"/>
  <c r="GH10" i="2"/>
  <c r="GI10" i="2"/>
  <c r="GJ10" i="2"/>
  <c r="GM10" i="2"/>
  <c r="GN10" i="2"/>
  <c r="GO10" i="2"/>
  <c r="GR10" i="2"/>
  <c r="GS10" i="2"/>
  <c r="GT10" i="2"/>
  <c r="GW10" i="2"/>
  <c r="GX10" i="2"/>
  <c r="GY10" i="2"/>
  <c r="HB10" i="2"/>
  <c r="HC10" i="2"/>
  <c r="HD10" i="2"/>
  <c r="HG10" i="2"/>
  <c r="HH10" i="2"/>
  <c r="HI10" i="2"/>
  <c r="HL10" i="2"/>
  <c r="HM10" i="2"/>
  <c r="HN10" i="2"/>
  <c r="HQ10" i="2"/>
  <c r="HR10" i="2"/>
  <c r="HS10" i="2"/>
  <c r="HV10" i="2"/>
  <c r="HW10" i="2"/>
  <c r="HX10" i="2"/>
  <c r="IA10" i="2"/>
  <c r="IB10" i="2"/>
  <c r="IC10" i="2"/>
  <c r="IF10" i="2"/>
  <c r="IG10" i="2"/>
  <c r="IH10" i="2"/>
  <c r="A11" i="2"/>
  <c r="C11" i="2"/>
  <c r="E11" i="2"/>
  <c r="F11" i="2"/>
  <c r="G11" i="2"/>
  <c r="J11" i="2"/>
  <c r="K11" i="2"/>
  <c r="L11" i="2"/>
  <c r="O11" i="2"/>
  <c r="P11" i="2"/>
  <c r="Q11" i="2"/>
  <c r="T11" i="2"/>
  <c r="U11" i="2"/>
  <c r="V11" i="2"/>
  <c r="Y11" i="2"/>
  <c r="Z11" i="2"/>
  <c r="AA11" i="2"/>
  <c r="AD11" i="2"/>
  <c r="AE11" i="2"/>
  <c r="AF11" i="2"/>
  <c r="AI11" i="2"/>
  <c r="AJ11" i="2"/>
  <c r="AK11" i="2"/>
  <c r="AN11" i="2"/>
  <c r="AO11" i="2"/>
  <c r="AP11" i="2"/>
  <c r="AS11" i="2"/>
  <c r="AT11" i="2"/>
  <c r="AU11" i="2"/>
  <c r="AX11" i="2"/>
  <c r="AY11" i="2"/>
  <c r="AZ11" i="2"/>
  <c r="BC11" i="2"/>
  <c r="BD11" i="2"/>
  <c r="BE11" i="2"/>
  <c r="BH11" i="2"/>
  <c r="BI11" i="2"/>
  <c r="BJ11" i="2"/>
  <c r="BM11" i="2"/>
  <c r="BN11" i="2"/>
  <c r="BO11" i="2"/>
  <c r="BR11" i="2"/>
  <c r="BS11" i="2"/>
  <c r="BT11" i="2"/>
  <c r="BW11" i="2"/>
  <c r="BX11" i="2"/>
  <c r="BY11" i="2"/>
  <c r="CB11" i="2"/>
  <c r="CC11" i="2"/>
  <c r="CD11" i="2"/>
  <c r="CG11" i="2"/>
  <c r="CH11" i="2"/>
  <c r="CI11" i="2"/>
  <c r="CL11" i="2"/>
  <c r="CM11" i="2"/>
  <c r="CN11" i="2"/>
  <c r="CQ11" i="2"/>
  <c r="CR11" i="2"/>
  <c r="CS11" i="2"/>
  <c r="CV11" i="2"/>
  <c r="CW11" i="2"/>
  <c r="CX11" i="2"/>
  <c r="DA11" i="2"/>
  <c r="DB11" i="2"/>
  <c r="DC11" i="2"/>
  <c r="DF11" i="2"/>
  <c r="DG11" i="2"/>
  <c r="DH11" i="2"/>
  <c r="DK11" i="2"/>
  <c r="DL11" i="2"/>
  <c r="DM11" i="2"/>
  <c r="DP11" i="2"/>
  <c r="DQ11" i="2"/>
  <c r="DR11" i="2"/>
  <c r="DU11" i="2"/>
  <c r="DV11" i="2"/>
  <c r="DW11" i="2"/>
  <c r="DZ11" i="2"/>
  <c r="EA11" i="2"/>
  <c r="EB11" i="2"/>
  <c r="EE11" i="2"/>
  <c r="EF11" i="2"/>
  <c r="EG11" i="2"/>
  <c r="EJ11" i="2"/>
  <c r="EK11" i="2"/>
  <c r="EL11" i="2"/>
  <c r="EO11" i="2"/>
  <c r="EP11" i="2"/>
  <c r="EQ11" i="2"/>
  <c r="ET11" i="2"/>
  <c r="EU11" i="2"/>
  <c r="EV11" i="2"/>
  <c r="EY11" i="2"/>
  <c r="EZ11" i="2"/>
  <c r="FA11" i="2"/>
  <c r="FD11" i="2"/>
  <c r="FE11" i="2"/>
  <c r="FF11" i="2"/>
  <c r="FI11" i="2"/>
  <c r="FJ11" i="2"/>
  <c r="FK11" i="2"/>
  <c r="FN11" i="2"/>
  <c r="FO11" i="2"/>
  <c r="FP11" i="2"/>
  <c r="FS11" i="2"/>
  <c r="FT11" i="2"/>
  <c r="FU11" i="2"/>
  <c r="FX11" i="2"/>
  <c r="FY11" i="2"/>
  <c r="FZ11" i="2"/>
  <c r="GC11" i="2"/>
  <c r="GD11" i="2"/>
  <c r="GE11" i="2"/>
  <c r="GH11" i="2"/>
  <c r="GI11" i="2"/>
  <c r="GJ11" i="2"/>
  <c r="GM11" i="2"/>
  <c r="GN11" i="2"/>
  <c r="GO11" i="2"/>
  <c r="GR11" i="2"/>
  <c r="GS11" i="2"/>
  <c r="GT11" i="2"/>
  <c r="GW11" i="2"/>
  <c r="GX11" i="2"/>
  <c r="GY11" i="2"/>
  <c r="HB11" i="2"/>
  <c r="HC11" i="2"/>
  <c r="HD11" i="2"/>
  <c r="HG11" i="2"/>
  <c r="HH11" i="2"/>
  <c r="HI11" i="2"/>
  <c r="HL11" i="2"/>
  <c r="HM11" i="2"/>
  <c r="HN11" i="2"/>
  <c r="HQ11" i="2"/>
  <c r="HR11" i="2"/>
  <c r="HS11" i="2"/>
  <c r="HV11" i="2"/>
  <c r="HW11" i="2"/>
  <c r="HX11" i="2"/>
  <c r="IA11" i="2"/>
  <c r="IB11" i="2"/>
  <c r="IC11" i="2"/>
  <c r="IF11" i="2"/>
  <c r="IG11" i="2"/>
  <c r="IH11" i="2"/>
  <c r="A12" i="2"/>
  <c r="C12" i="2"/>
  <c r="E12" i="2"/>
  <c r="F12" i="2"/>
  <c r="G12" i="2"/>
  <c r="J12" i="2"/>
  <c r="K12" i="2"/>
  <c r="L12" i="2"/>
  <c r="O12" i="2"/>
  <c r="P12" i="2"/>
  <c r="Q12" i="2"/>
  <c r="T12" i="2"/>
  <c r="U12" i="2"/>
  <c r="V12" i="2"/>
  <c r="Y12" i="2"/>
  <c r="Z12" i="2"/>
  <c r="AA12" i="2"/>
  <c r="AD12" i="2"/>
  <c r="AE12" i="2"/>
  <c r="AF12" i="2"/>
  <c r="AI12" i="2"/>
  <c r="AJ12" i="2"/>
  <c r="AK12" i="2"/>
  <c r="AN12" i="2"/>
  <c r="AO12" i="2"/>
  <c r="AP12" i="2"/>
  <c r="AS12" i="2"/>
  <c r="AT12" i="2"/>
  <c r="AU12" i="2"/>
  <c r="AX12" i="2"/>
  <c r="AY12" i="2"/>
  <c r="AZ12" i="2"/>
  <c r="BC12" i="2"/>
  <c r="BD12" i="2"/>
  <c r="BE12" i="2"/>
  <c r="BH12" i="2"/>
  <c r="BI12" i="2"/>
  <c r="BJ12" i="2"/>
  <c r="BM12" i="2"/>
  <c r="BN12" i="2"/>
  <c r="BO12" i="2"/>
  <c r="BR12" i="2"/>
  <c r="BS12" i="2"/>
  <c r="BT12" i="2"/>
  <c r="BW12" i="2"/>
  <c r="BX12" i="2"/>
  <c r="BY12" i="2"/>
  <c r="CB12" i="2"/>
  <c r="CC12" i="2"/>
  <c r="CD12" i="2"/>
  <c r="CG12" i="2"/>
  <c r="CH12" i="2"/>
  <c r="CI12" i="2"/>
  <c r="CL12" i="2"/>
  <c r="CM12" i="2"/>
  <c r="CN12" i="2"/>
  <c r="CQ12" i="2"/>
  <c r="CR12" i="2"/>
  <c r="CS12" i="2"/>
  <c r="CV12" i="2"/>
  <c r="CW12" i="2"/>
  <c r="CX12" i="2"/>
  <c r="DA12" i="2"/>
  <c r="DB12" i="2"/>
  <c r="DC12" i="2"/>
  <c r="DF12" i="2"/>
  <c r="DG12" i="2"/>
  <c r="DH12" i="2"/>
  <c r="DK12" i="2"/>
  <c r="DL12" i="2"/>
  <c r="DM12" i="2"/>
  <c r="DP12" i="2"/>
  <c r="DQ12" i="2"/>
  <c r="DR12" i="2"/>
  <c r="DU12" i="2"/>
  <c r="DV12" i="2"/>
  <c r="DW12" i="2"/>
  <c r="DZ12" i="2"/>
  <c r="EA12" i="2"/>
  <c r="EB12" i="2"/>
  <c r="EE12" i="2"/>
  <c r="EF12" i="2"/>
  <c r="EG12" i="2"/>
  <c r="EJ12" i="2"/>
  <c r="EK12" i="2"/>
  <c r="EL12" i="2"/>
  <c r="EO12" i="2"/>
  <c r="EP12" i="2"/>
  <c r="EQ12" i="2"/>
  <c r="ET12" i="2"/>
  <c r="EU12" i="2"/>
  <c r="EV12" i="2"/>
  <c r="EY12" i="2"/>
  <c r="EZ12" i="2"/>
  <c r="FA12" i="2"/>
  <c r="FD12" i="2"/>
  <c r="FE12" i="2"/>
  <c r="FF12" i="2"/>
  <c r="FI12" i="2"/>
  <c r="FJ12" i="2"/>
  <c r="FK12" i="2"/>
  <c r="FN12" i="2"/>
  <c r="FO12" i="2"/>
  <c r="FP12" i="2"/>
  <c r="FS12" i="2"/>
  <c r="FT12" i="2"/>
  <c r="FU12" i="2"/>
  <c r="FX12" i="2"/>
  <c r="FY12" i="2"/>
  <c r="FZ12" i="2"/>
  <c r="GC12" i="2"/>
  <c r="GD12" i="2"/>
  <c r="GE12" i="2"/>
  <c r="GH12" i="2"/>
  <c r="GI12" i="2"/>
  <c r="GJ12" i="2"/>
  <c r="GM12" i="2"/>
  <c r="GN12" i="2"/>
  <c r="GO12" i="2"/>
  <c r="GR12" i="2"/>
  <c r="GS12" i="2"/>
  <c r="GT12" i="2"/>
  <c r="GW12" i="2"/>
  <c r="GX12" i="2"/>
  <c r="GY12" i="2"/>
  <c r="HB12" i="2"/>
  <c r="HC12" i="2"/>
  <c r="HD12" i="2"/>
  <c r="HG12" i="2"/>
  <c r="HH12" i="2"/>
  <c r="HI12" i="2"/>
  <c r="HL12" i="2"/>
  <c r="HM12" i="2"/>
  <c r="HN12" i="2"/>
  <c r="HQ12" i="2"/>
  <c r="HR12" i="2"/>
  <c r="HS12" i="2"/>
  <c r="HV12" i="2"/>
  <c r="HW12" i="2"/>
  <c r="HX12" i="2"/>
  <c r="IA12" i="2"/>
  <c r="IB12" i="2"/>
  <c r="IC12" i="2"/>
  <c r="IF12" i="2"/>
  <c r="IG12" i="2"/>
  <c r="IH12" i="2"/>
  <c r="A13" i="2"/>
  <c r="C13" i="2"/>
  <c r="E13" i="2"/>
  <c r="F13" i="2"/>
  <c r="G13" i="2"/>
  <c r="J13" i="2"/>
  <c r="K13" i="2"/>
  <c r="L13" i="2"/>
  <c r="O13" i="2"/>
  <c r="P13" i="2"/>
  <c r="Q13" i="2"/>
  <c r="T13" i="2"/>
  <c r="U13" i="2"/>
  <c r="V13" i="2"/>
  <c r="Y13" i="2"/>
  <c r="Z13" i="2"/>
  <c r="AA13" i="2"/>
  <c r="AD13" i="2"/>
  <c r="AE13" i="2"/>
  <c r="AF13" i="2"/>
  <c r="AI13" i="2"/>
  <c r="AJ13" i="2"/>
  <c r="AK13" i="2"/>
  <c r="AN13" i="2"/>
  <c r="AO13" i="2"/>
  <c r="AP13" i="2"/>
  <c r="AS13" i="2"/>
  <c r="AT13" i="2"/>
  <c r="AU13" i="2"/>
  <c r="AX13" i="2"/>
  <c r="AY13" i="2"/>
  <c r="AZ13" i="2"/>
  <c r="BC13" i="2"/>
  <c r="BD13" i="2"/>
  <c r="BE13" i="2"/>
  <c r="BH13" i="2"/>
  <c r="BI13" i="2"/>
  <c r="BJ13" i="2"/>
  <c r="BM13" i="2"/>
  <c r="BN13" i="2"/>
  <c r="BO13" i="2"/>
  <c r="BR13" i="2"/>
  <c r="BS13" i="2"/>
  <c r="BT13" i="2"/>
  <c r="BW13" i="2"/>
  <c r="BX13" i="2"/>
  <c r="BY13" i="2"/>
  <c r="CB13" i="2"/>
  <c r="CC13" i="2"/>
  <c r="CD13" i="2"/>
  <c r="CG13" i="2"/>
  <c r="CH13" i="2"/>
  <c r="CI13" i="2"/>
  <c r="CL13" i="2"/>
  <c r="CM13" i="2"/>
  <c r="CN13" i="2"/>
  <c r="CQ13" i="2"/>
  <c r="CR13" i="2"/>
  <c r="CS13" i="2"/>
  <c r="CV13" i="2"/>
  <c r="CW13" i="2"/>
  <c r="CX13" i="2"/>
  <c r="DA13" i="2"/>
  <c r="DB13" i="2"/>
  <c r="DC13" i="2"/>
  <c r="DF13" i="2"/>
  <c r="DG13" i="2"/>
  <c r="DH13" i="2"/>
  <c r="DK13" i="2"/>
  <c r="DL13" i="2"/>
  <c r="DM13" i="2"/>
  <c r="DP13" i="2"/>
  <c r="DQ13" i="2"/>
  <c r="DR13" i="2"/>
  <c r="DU13" i="2"/>
  <c r="DV13" i="2"/>
  <c r="DW13" i="2"/>
  <c r="DZ13" i="2"/>
  <c r="EA13" i="2"/>
  <c r="EB13" i="2"/>
  <c r="EE13" i="2"/>
  <c r="EF13" i="2"/>
  <c r="EG13" i="2"/>
  <c r="EJ13" i="2"/>
  <c r="EK13" i="2"/>
  <c r="EL13" i="2"/>
  <c r="EO13" i="2"/>
  <c r="EP13" i="2"/>
  <c r="EQ13" i="2"/>
  <c r="ET13" i="2"/>
  <c r="EU13" i="2"/>
  <c r="EV13" i="2"/>
  <c r="EY13" i="2"/>
  <c r="EZ13" i="2"/>
  <c r="FA13" i="2"/>
  <c r="FD13" i="2"/>
  <c r="FE13" i="2"/>
  <c r="FF13" i="2"/>
  <c r="FI13" i="2"/>
  <c r="FJ13" i="2"/>
  <c r="FK13" i="2"/>
  <c r="FN13" i="2"/>
  <c r="FO13" i="2"/>
  <c r="FP13" i="2"/>
  <c r="FS13" i="2"/>
  <c r="FT13" i="2"/>
  <c r="FU13" i="2"/>
  <c r="FX13" i="2"/>
  <c r="FY13" i="2"/>
  <c r="FZ13" i="2"/>
  <c r="GC13" i="2"/>
  <c r="GD13" i="2"/>
  <c r="GE13" i="2"/>
  <c r="GH13" i="2"/>
  <c r="GI13" i="2"/>
  <c r="GJ13" i="2"/>
  <c r="GM13" i="2"/>
  <c r="GN13" i="2"/>
  <c r="GO13" i="2"/>
  <c r="GR13" i="2"/>
  <c r="GS13" i="2"/>
  <c r="GT13" i="2"/>
  <c r="GW13" i="2"/>
  <c r="GX13" i="2"/>
  <c r="GY13" i="2"/>
  <c r="HB13" i="2"/>
  <c r="HC13" i="2"/>
  <c r="HD13" i="2"/>
  <c r="HG13" i="2"/>
  <c r="HH13" i="2"/>
  <c r="HI13" i="2"/>
  <c r="HL13" i="2"/>
  <c r="HM13" i="2"/>
  <c r="HN13" i="2"/>
  <c r="HQ13" i="2"/>
  <c r="HR13" i="2"/>
  <c r="HS13" i="2"/>
  <c r="HV13" i="2"/>
  <c r="HW13" i="2"/>
  <c r="HX13" i="2"/>
  <c r="IA13" i="2"/>
  <c r="IB13" i="2"/>
  <c r="IC13" i="2"/>
  <c r="IF13" i="2"/>
  <c r="IG13" i="2"/>
  <c r="IH13" i="2"/>
  <c r="A14" i="2"/>
  <c r="C14" i="2"/>
  <c r="E14" i="2"/>
  <c r="F14" i="2"/>
  <c r="G14" i="2"/>
  <c r="J14" i="2"/>
  <c r="K14" i="2"/>
  <c r="L14" i="2"/>
  <c r="O14" i="2"/>
  <c r="P14" i="2"/>
  <c r="Q14" i="2"/>
  <c r="T14" i="2"/>
  <c r="U14" i="2"/>
  <c r="V14" i="2"/>
  <c r="Y14" i="2"/>
  <c r="Z14" i="2"/>
  <c r="AA14" i="2"/>
  <c r="AD14" i="2"/>
  <c r="AE14" i="2"/>
  <c r="AF14" i="2"/>
  <c r="AI14" i="2"/>
  <c r="AJ14" i="2"/>
  <c r="AK14" i="2"/>
  <c r="AN14" i="2"/>
  <c r="AO14" i="2"/>
  <c r="AP14" i="2"/>
  <c r="AS14" i="2"/>
  <c r="AT14" i="2"/>
  <c r="AU14" i="2"/>
  <c r="AX14" i="2"/>
  <c r="AY14" i="2"/>
  <c r="AZ14" i="2"/>
  <c r="BC14" i="2"/>
  <c r="BD14" i="2"/>
  <c r="BE14" i="2"/>
  <c r="BH14" i="2"/>
  <c r="BI14" i="2"/>
  <c r="BJ14" i="2"/>
  <c r="BM14" i="2"/>
  <c r="BN14" i="2"/>
  <c r="BO14" i="2"/>
  <c r="BR14" i="2"/>
  <c r="BS14" i="2"/>
  <c r="BT14" i="2"/>
  <c r="BW14" i="2"/>
  <c r="BX14" i="2"/>
  <c r="BY14" i="2"/>
  <c r="CB14" i="2"/>
  <c r="CC14" i="2"/>
  <c r="CD14" i="2"/>
  <c r="CG14" i="2"/>
  <c r="CH14" i="2"/>
  <c r="CI14" i="2"/>
  <c r="CL14" i="2"/>
  <c r="CM14" i="2"/>
  <c r="CN14" i="2"/>
  <c r="CQ14" i="2"/>
  <c r="CR14" i="2"/>
  <c r="CS14" i="2"/>
  <c r="CV14" i="2"/>
  <c r="CW14" i="2"/>
  <c r="CX14" i="2"/>
  <c r="DA14" i="2"/>
  <c r="DB14" i="2"/>
  <c r="DC14" i="2"/>
  <c r="DF14" i="2"/>
  <c r="DG14" i="2"/>
  <c r="DH14" i="2"/>
  <c r="DK14" i="2"/>
  <c r="DL14" i="2"/>
  <c r="DM14" i="2"/>
  <c r="DP14" i="2"/>
  <c r="DQ14" i="2"/>
  <c r="DR14" i="2"/>
  <c r="DU14" i="2"/>
  <c r="DV14" i="2"/>
  <c r="DW14" i="2"/>
  <c r="DZ14" i="2"/>
  <c r="EA14" i="2"/>
  <c r="EB14" i="2"/>
  <c r="EE14" i="2"/>
  <c r="EF14" i="2"/>
  <c r="EG14" i="2"/>
  <c r="EJ14" i="2"/>
  <c r="EK14" i="2"/>
  <c r="EL14" i="2"/>
  <c r="EO14" i="2"/>
  <c r="EP14" i="2"/>
  <c r="EQ14" i="2"/>
  <c r="ET14" i="2"/>
  <c r="EU14" i="2"/>
  <c r="EV14" i="2"/>
  <c r="EY14" i="2"/>
  <c r="EZ14" i="2"/>
  <c r="FA14" i="2"/>
  <c r="FD14" i="2"/>
  <c r="FE14" i="2"/>
  <c r="FF14" i="2"/>
  <c r="FI14" i="2"/>
  <c r="FJ14" i="2"/>
  <c r="FK14" i="2"/>
  <c r="FN14" i="2"/>
  <c r="FO14" i="2"/>
  <c r="FP14" i="2"/>
  <c r="FS14" i="2"/>
  <c r="FT14" i="2"/>
  <c r="FU14" i="2"/>
  <c r="FX14" i="2"/>
  <c r="FY14" i="2"/>
  <c r="FZ14" i="2"/>
  <c r="GC14" i="2"/>
  <c r="GD14" i="2"/>
  <c r="GE14" i="2"/>
  <c r="GH14" i="2"/>
  <c r="GI14" i="2"/>
  <c r="GJ14" i="2"/>
  <c r="GM14" i="2"/>
  <c r="GN14" i="2"/>
  <c r="GO14" i="2"/>
  <c r="GR14" i="2"/>
  <c r="GS14" i="2"/>
  <c r="GT14" i="2"/>
  <c r="GW14" i="2"/>
  <c r="GX14" i="2"/>
  <c r="GY14" i="2"/>
  <c r="HB14" i="2"/>
  <c r="HC14" i="2"/>
  <c r="HD14" i="2"/>
  <c r="HG14" i="2"/>
  <c r="HH14" i="2"/>
  <c r="HI14" i="2"/>
  <c r="HL14" i="2"/>
  <c r="HM14" i="2"/>
  <c r="HN14" i="2"/>
  <c r="HQ14" i="2"/>
  <c r="HR14" i="2"/>
  <c r="HS14" i="2"/>
  <c r="HV14" i="2"/>
  <c r="HW14" i="2"/>
  <c r="HX14" i="2"/>
  <c r="IA14" i="2"/>
  <c r="IB14" i="2"/>
  <c r="IC14" i="2"/>
  <c r="IF14" i="2"/>
  <c r="IG14" i="2"/>
  <c r="IH14" i="2"/>
  <c r="A15" i="2"/>
  <c r="C15" i="2"/>
  <c r="E15" i="2"/>
  <c r="F15" i="2"/>
  <c r="G15" i="2"/>
  <c r="J15" i="2"/>
  <c r="K15" i="2"/>
  <c r="L15" i="2"/>
  <c r="O15" i="2"/>
  <c r="P15" i="2"/>
  <c r="Q15" i="2"/>
  <c r="T15" i="2"/>
  <c r="U15" i="2"/>
  <c r="V15" i="2"/>
  <c r="Y15" i="2"/>
  <c r="Z15" i="2"/>
  <c r="AA15" i="2"/>
  <c r="AD15" i="2"/>
  <c r="AE15" i="2"/>
  <c r="AF15" i="2"/>
  <c r="AI15" i="2"/>
  <c r="AJ15" i="2"/>
  <c r="AK15" i="2"/>
  <c r="AN15" i="2"/>
  <c r="AO15" i="2"/>
  <c r="AP15" i="2"/>
  <c r="AS15" i="2"/>
  <c r="AT15" i="2"/>
  <c r="AU15" i="2"/>
  <c r="AX15" i="2"/>
  <c r="AY15" i="2"/>
  <c r="AZ15" i="2"/>
  <c r="BC15" i="2"/>
  <c r="BD15" i="2"/>
  <c r="BE15" i="2"/>
  <c r="BH15" i="2"/>
  <c r="BI15" i="2"/>
  <c r="BJ15" i="2"/>
  <c r="BM15" i="2"/>
  <c r="BN15" i="2"/>
  <c r="BO15" i="2"/>
  <c r="BR15" i="2"/>
  <c r="BS15" i="2"/>
  <c r="BT15" i="2"/>
  <c r="BW15" i="2"/>
  <c r="BX15" i="2"/>
  <c r="BY15" i="2"/>
  <c r="CB15" i="2"/>
  <c r="CC15" i="2"/>
  <c r="CD15" i="2"/>
  <c r="CG15" i="2"/>
  <c r="CH15" i="2"/>
  <c r="CI15" i="2"/>
  <c r="CL15" i="2"/>
  <c r="CM15" i="2"/>
  <c r="CN15" i="2"/>
  <c r="CQ15" i="2"/>
  <c r="CR15" i="2"/>
  <c r="CS15" i="2"/>
  <c r="CV15" i="2"/>
  <c r="CW15" i="2"/>
  <c r="CX15" i="2"/>
  <c r="DA15" i="2"/>
  <c r="DB15" i="2"/>
  <c r="DC15" i="2"/>
  <c r="DF15" i="2"/>
  <c r="DG15" i="2"/>
  <c r="DH15" i="2"/>
  <c r="DK15" i="2"/>
  <c r="DL15" i="2"/>
  <c r="DM15" i="2"/>
  <c r="DP15" i="2"/>
  <c r="DQ15" i="2"/>
  <c r="DR15" i="2"/>
  <c r="DU15" i="2"/>
  <c r="DV15" i="2"/>
  <c r="DW15" i="2"/>
  <c r="DZ15" i="2"/>
  <c r="EA15" i="2"/>
  <c r="EB15" i="2"/>
  <c r="EE15" i="2"/>
  <c r="EF15" i="2"/>
  <c r="EG15" i="2"/>
  <c r="EJ15" i="2"/>
  <c r="EK15" i="2"/>
  <c r="EL15" i="2"/>
  <c r="EO15" i="2"/>
  <c r="EP15" i="2"/>
  <c r="EQ15" i="2"/>
  <c r="ET15" i="2"/>
  <c r="EU15" i="2"/>
  <c r="EV15" i="2"/>
  <c r="EY15" i="2"/>
  <c r="EZ15" i="2"/>
  <c r="FA15" i="2"/>
  <c r="FD15" i="2"/>
  <c r="FE15" i="2"/>
  <c r="FF15" i="2"/>
  <c r="FI15" i="2"/>
  <c r="FJ15" i="2"/>
  <c r="FK15" i="2"/>
  <c r="FN15" i="2"/>
  <c r="FO15" i="2"/>
  <c r="FP15" i="2"/>
  <c r="FS15" i="2"/>
  <c r="FT15" i="2"/>
  <c r="FU15" i="2"/>
  <c r="FX15" i="2"/>
  <c r="FY15" i="2"/>
  <c r="FZ15" i="2"/>
  <c r="GC15" i="2"/>
  <c r="GD15" i="2"/>
  <c r="GE15" i="2"/>
  <c r="GH15" i="2"/>
  <c r="GI15" i="2"/>
  <c r="GJ15" i="2"/>
  <c r="GM15" i="2"/>
  <c r="GN15" i="2"/>
  <c r="GO15" i="2"/>
  <c r="GR15" i="2"/>
  <c r="GS15" i="2"/>
  <c r="GT15" i="2"/>
  <c r="GW15" i="2"/>
  <c r="GX15" i="2"/>
  <c r="GY15" i="2"/>
  <c r="HB15" i="2"/>
  <c r="HC15" i="2"/>
  <c r="HD15" i="2"/>
  <c r="HG15" i="2"/>
  <c r="HH15" i="2"/>
  <c r="HI15" i="2"/>
  <c r="HL15" i="2"/>
  <c r="HM15" i="2"/>
  <c r="HN15" i="2"/>
  <c r="HQ15" i="2"/>
  <c r="HR15" i="2"/>
  <c r="HS15" i="2"/>
  <c r="HV15" i="2"/>
  <c r="HW15" i="2"/>
  <c r="HX15" i="2"/>
  <c r="IA15" i="2"/>
  <c r="IB15" i="2"/>
  <c r="IC15" i="2"/>
  <c r="IF15" i="2"/>
  <c r="IG15" i="2"/>
  <c r="IH15" i="2"/>
  <c r="A16" i="2"/>
  <c r="C16" i="2"/>
  <c r="E16" i="2"/>
  <c r="F16" i="2"/>
  <c r="G16" i="2"/>
  <c r="J16" i="2"/>
  <c r="K16" i="2"/>
  <c r="L16" i="2"/>
  <c r="O16" i="2"/>
  <c r="P16" i="2"/>
  <c r="Q16" i="2"/>
  <c r="T16" i="2"/>
  <c r="U16" i="2"/>
  <c r="V16" i="2"/>
  <c r="Y16" i="2"/>
  <c r="Z16" i="2"/>
  <c r="AA16" i="2"/>
  <c r="AD16" i="2"/>
  <c r="AE16" i="2"/>
  <c r="AF16" i="2"/>
  <c r="AI16" i="2"/>
  <c r="AJ16" i="2"/>
  <c r="AK16" i="2"/>
  <c r="AN16" i="2"/>
  <c r="AO16" i="2"/>
  <c r="AP16" i="2"/>
  <c r="AS16" i="2"/>
  <c r="AT16" i="2"/>
  <c r="AU16" i="2"/>
  <c r="AX16" i="2"/>
  <c r="AY16" i="2"/>
  <c r="AZ16" i="2"/>
  <c r="BC16" i="2"/>
  <c r="BD16" i="2"/>
  <c r="BE16" i="2"/>
  <c r="BH16" i="2"/>
  <c r="BI16" i="2"/>
  <c r="BJ16" i="2"/>
  <c r="BM16" i="2"/>
  <c r="BN16" i="2"/>
  <c r="BO16" i="2"/>
  <c r="BR16" i="2"/>
  <c r="BS16" i="2"/>
  <c r="BT16" i="2"/>
  <c r="BW16" i="2"/>
  <c r="BX16" i="2"/>
  <c r="BY16" i="2"/>
  <c r="CB16" i="2"/>
  <c r="CC16" i="2"/>
  <c r="CD16" i="2"/>
  <c r="CG16" i="2"/>
  <c r="CH16" i="2"/>
  <c r="CI16" i="2"/>
  <c r="CL16" i="2"/>
  <c r="CM16" i="2"/>
  <c r="CN16" i="2"/>
  <c r="CQ16" i="2"/>
  <c r="CR16" i="2"/>
  <c r="CS16" i="2"/>
  <c r="CV16" i="2"/>
  <c r="CW16" i="2"/>
  <c r="CX16" i="2"/>
  <c r="DA16" i="2"/>
  <c r="DB16" i="2"/>
  <c r="DC16" i="2"/>
  <c r="DF16" i="2"/>
  <c r="DG16" i="2"/>
  <c r="DH16" i="2"/>
  <c r="DK16" i="2"/>
  <c r="DL16" i="2"/>
  <c r="DM16" i="2"/>
  <c r="DP16" i="2"/>
  <c r="DQ16" i="2"/>
  <c r="DR16" i="2"/>
  <c r="DU16" i="2"/>
  <c r="DV16" i="2"/>
  <c r="DW16" i="2"/>
  <c r="DZ16" i="2"/>
  <c r="EA16" i="2"/>
  <c r="EB16" i="2"/>
  <c r="EE16" i="2"/>
  <c r="EF16" i="2"/>
  <c r="EG16" i="2"/>
  <c r="EJ16" i="2"/>
  <c r="EK16" i="2"/>
  <c r="EL16" i="2"/>
  <c r="EO16" i="2"/>
  <c r="EP16" i="2"/>
  <c r="EQ16" i="2"/>
  <c r="ET16" i="2"/>
  <c r="EU16" i="2"/>
  <c r="EV16" i="2"/>
  <c r="EY16" i="2"/>
  <c r="EZ16" i="2"/>
  <c r="FA16" i="2"/>
  <c r="FD16" i="2"/>
  <c r="FE16" i="2"/>
  <c r="FF16" i="2"/>
  <c r="FI16" i="2"/>
  <c r="FJ16" i="2"/>
  <c r="FK16" i="2"/>
  <c r="FN16" i="2"/>
  <c r="FO16" i="2"/>
  <c r="FP16" i="2"/>
  <c r="FS16" i="2"/>
  <c r="FT16" i="2"/>
  <c r="FU16" i="2"/>
  <c r="FX16" i="2"/>
  <c r="FY16" i="2"/>
  <c r="FZ16" i="2"/>
  <c r="GC16" i="2"/>
  <c r="GD16" i="2"/>
  <c r="GE16" i="2"/>
  <c r="GH16" i="2"/>
  <c r="GI16" i="2"/>
  <c r="GJ16" i="2"/>
  <c r="GM16" i="2"/>
  <c r="GN16" i="2"/>
  <c r="GO16" i="2"/>
  <c r="GR16" i="2"/>
  <c r="GS16" i="2"/>
  <c r="GT16" i="2"/>
  <c r="GW16" i="2"/>
  <c r="GX16" i="2"/>
  <c r="GY16" i="2"/>
  <c r="HB16" i="2"/>
  <c r="HC16" i="2"/>
  <c r="HD16" i="2"/>
  <c r="HG16" i="2"/>
  <c r="HH16" i="2"/>
  <c r="HI16" i="2"/>
  <c r="HL16" i="2"/>
  <c r="HM16" i="2"/>
  <c r="HN16" i="2"/>
  <c r="HQ16" i="2"/>
  <c r="HR16" i="2"/>
  <c r="HS16" i="2"/>
  <c r="HV16" i="2"/>
  <c r="HW16" i="2"/>
  <c r="HX16" i="2"/>
  <c r="IA16" i="2"/>
  <c r="IB16" i="2"/>
  <c r="IC16" i="2"/>
  <c r="IF16" i="2"/>
  <c r="IG16" i="2"/>
  <c r="IH16" i="2"/>
  <c r="A17" i="2"/>
  <c r="C17" i="2"/>
  <c r="E17" i="2"/>
  <c r="F17" i="2"/>
  <c r="G17" i="2"/>
  <c r="J17" i="2"/>
  <c r="K17" i="2"/>
  <c r="L17" i="2"/>
  <c r="O17" i="2"/>
  <c r="P17" i="2"/>
  <c r="Q17" i="2"/>
  <c r="T17" i="2"/>
  <c r="U17" i="2"/>
  <c r="V17" i="2"/>
  <c r="Y17" i="2"/>
  <c r="Z17" i="2"/>
  <c r="AA17" i="2"/>
  <c r="AD17" i="2"/>
  <c r="AE17" i="2"/>
  <c r="AF17" i="2"/>
  <c r="AI17" i="2"/>
  <c r="AJ17" i="2"/>
  <c r="AK17" i="2"/>
  <c r="AN17" i="2"/>
  <c r="AO17" i="2"/>
  <c r="AP17" i="2"/>
  <c r="AS17" i="2"/>
  <c r="AT17" i="2"/>
  <c r="AU17" i="2"/>
  <c r="AX17" i="2"/>
  <c r="AY17" i="2"/>
  <c r="AZ17" i="2"/>
  <c r="BC17" i="2"/>
  <c r="BD17" i="2"/>
  <c r="BE17" i="2"/>
  <c r="BH17" i="2"/>
  <c r="BI17" i="2"/>
  <c r="BJ17" i="2"/>
  <c r="BM17" i="2"/>
  <c r="BN17" i="2"/>
  <c r="BO17" i="2"/>
  <c r="BR17" i="2"/>
  <c r="BS17" i="2"/>
  <c r="BT17" i="2"/>
  <c r="BW17" i="2"/>
  <c r="BX17" i="2"/>
  <c r="BY17" i="2"/>
  <c r="CB17" i="2"/>
  <c r="CC17" i="2"/>
  <c r="CD17" i="2"/>
  <c r="CG17" i="2"/>
  <c r="CH17" i="2"/>
  <c r="CI17" i="2"/>
  <c r="CL17" i="2"/>
  <c r="CM17" i="2"/>
  <c r="CN17" i="2"/>
  <c r="CQ17" i="2"/>
  <c r="CR17" i="2"/>
  <c r="CS17" i="2"/>
  <c r="CV17" i="2"/>
  <c r="CW17" i="2"/>
  <c r="CX17" i="2"/>
  <c r="DA17" i="2"/>
  <c r="DB17" i="2"/>
  <c r="DC17" i="2"/>
  <c r="DF17" i="2"/>
  <c r="DG17" i="2"/>
  <c r="DH17" i="2"/>
  <c r="DK17" i="2"/>
  <c r="DL17" i="2"/>
  <c r="DM17" i="2"/>
  <c r="DP17" i="2"/>
  <c r="DQ17" i="2"/>
  <c r="DR17" i="2"/>
  <c r="DU17" i="2"/>
  <c r="DV17" i="2"/>
  <c r="DW17" i="2"/>
  <c r="DZ17" i="2"/>
  <c r="EA17" i="2"/>
  <c r="EB17" i="2"/>
  <c r="EE17" i="2"/>
  <c r="EF17" i="2"/>
  <c r="EG17" i="2"/>
  <c r="EJ17" i="2"/>
  <c r="EK17" i="2"/>
  <c r="EL17" i="2"/>
  <c r="EO17" i="2"/>
  <c r="EP17" i="2"/>
  <c r="EQ17" i="2"/>
  <c r="ET17" i="2"/>
  <c r="EU17" i="2"/>
  <c r="EV17" i="2"/>
  <c r="EY17" i="2"/>
  <c r="EZ17" i="2"/>
  <c r="FA17" i="2"/>
  <c r="FD17" i="2"/>
  <c r="FE17" i="2"/>
  <c r="FF17" i="2"/>
  <c r="FI17" i="2"/>
  <c r="FJ17" i="2"/>
  <c r="FK17" i="2"/>
  <c r="FN17" i="2"/>
  <c r="FO17" i="2"/>
  <c r="FP17" i="2"/>
  <c r="FS17" i="2"/>
  <c r="FT17" i="2"/>
  <c r="FU17" i="2"/>
  <c r="FX17" i="2"/>
  <c r="FY17" i="2"/>
  <c r="FZ17" i="2"/>
  <c r="GC17" i="2"/>
  <c r="GD17" i="2"/>
  <c r="GE17" i="2"/>
  <c r="GH17" i="2"/>
  <c r="GI17" i="2"/>
  <c r="GJ17" i="2"/>
  <c r="GM17" i="2"/>
  <c r="GN17" i="2"/>
  <c r="GO17" i="2"/>
  <c r="GR17" i="2"/>
  <c r="GS17" i="2"/>
  <c r="GT17" i="2"/>
  <c r="GW17" i="2"/>
  <c r="GX17" i="2"/>
  <c r="GY17" i="2"/>
  <c r="HB17" i="2"/>
  <c r="HC17" i="2"/>
  <c r="HD17" i="2"/>
  <c r="HG17" i="2"/>
  <c r="HH17" i="2"/>
  <c r="HI17" i="2"/>
  <c r="HL17" i="2"/>
  <c r="HM17" i="2"/>
  <c r="HN17" i="2"/>
  <c r="HQ17" i="2"/>
  <c r="HR17" i="2"/>
  <c r="HS17" i="2"/>
  <c r="HV17" i="2"/>
  <c r="HW17" i="2"/>
  <c r="HX17" i="2"/>
  <c r="IA17" i="2"/>
  <c r="IB17" i="2"/>
  <c r="IC17" i="2"/>
  <c r="IF17" i="2"/>
  <c r="IG17" i="2"/>
  <c r="IH17" i="2"/>
  <c r="A18" i="2"/>
  <c r="C18" i="2"/>
  <c r="E18" i="2"/>
  <c r="F18" i="2"/>
  <c r="G18" i="2"/>
  <c r="J18" i="2"/>
  <c r="K18" i="2"/>
  <c r="L18" i="2"/>
  <c r="O18" i="2"/>
  <c r="P18" i="2"/>
  <c r="Q18" i="2"/>
  <c r="T18" i="2"/>
  <c r="U18" i="2"/>
  <c r="V18" i="2"/>
  <c r="Y18" i="2"/>
  <c r="Z18" i="2"/>
  <c r="AA18" i="2"/>
  <c r="AD18" i="2"/>
  <c r="AE18" i="2"/>
  <c r="AF18" i="2"/>
  <c r="AI18" i="2"/>
  <c r="AJ18" i="2"/>
  <c r="AK18" i="2"/>
  <c r="AN18" i="2"/>
  <c r="AO18" i="2"/>
  <c r="AP18" i="2"/>
  <c r="AS18" i="2"/>
  <c r="AT18" i="2"/>
  <c r="AU18" i="2"/>
  <c r="AX18" i="2"/>
  <c r="AY18" i="2"/>
  <c r="AZ18" i="2"/>
  <c r="BC18" i="2"/>
  <c r="BD18" i="2"/>
  <c r="BE18" i="2"/>
  <c r="BH18" i="2"/>
  <c r="BI18" i="2"/>
  <c r="BJ18" i="2"/>
  <c r="BM18" i="2"/>
  <c r="BN18" i="2"/>
  <c r="BO18" i="2"/>
  <c r="BR18" i="2"/>
  <c r="BS18" i="2"/>
  <c r="BT18" i="2"/>
  <c r="BW18" i="2"/>
  <c r="BX18" i="2"/>
  <c r="BY18" i="2"/>
  <c r="CB18" i="2"/>
  <c r="CC18" i="2"/>
  <c r="CD18" i="2"/>
  <c r="CG18" i="2"/>
  <c r="CH18" i="2"/>
  <c r="CI18" i="2"/>
  <c r="CL18" i="2"/>
  <c r="CM18" i="2"/>
  <c r="CN18" i="2"/>
  <c r="CQ18" i="2"/>
  <c r="CR18" i="2"/>
  <c r="CS18" i="2"/>
  <c r="CV18" i="2"/>
  <c r="CW18" i="2"/>
  <c r="CX18" i="2"/>
  <c r="DA18" i="2"/>
  <c r="DB18" i="2"/>
  <c r="DC18" i="2"/>
  <c r="DF18" i="2"/>
  <c r="DG18" i="2"/>
  <c r="DH18" i="2"/>
  <c r="DK18" i="2"/>
  <c r="DL18" i="2"/>
  <c r="DM18" i="2"/>
  <c r="DP18" i="2"/>
  <c r="DQ18" i="2"/>
  <c r="DR18" i="2"/>
  <c r="DU18" i="2"/>
  <c r="DV18" i="2"/>
  <c r="DW18" i="2"/>
  <c r="DZ18" i="2"/>
  <c r="EA18" i="2"/>
  <c r="EB18" i="2"/>
  <c r="EE18" i="2"/>
  <c r="EF18" i="2"/>
  <c r="EG18" i="2"/>
  <c r="EJ18" i="2"/>
  <c r="EK18" i="2"/>
  <c r="EL18" i="2"/>
  <c r="EO18" i="2"/>
  <c r="EP18" i="2"/>
  <c r="EQ18" i="2"/>
  <c r="ET18" i="2"/>
  <c r="EU18" i="2"/>
  <c r="EV18" i="2"/>
  <c r="EY18" i="2"/>
  <c r="EZ18" i="2"/>
  <c r="FA18" i="2"/>
  <c r="FD18" i="2"/>
  <c r="FE18" i="2"/>
  <c r="FF18" i="2"/>
  <c r="FI18" i="2"/>
  <c r="FJ18" i="2"/>
  <c r="FK18" i="2"/>
  <c r="FN18" i="2"/>
  <c r="FO18" i="2"/>
  <c r="FP18" i="2"/>
  <c r="FS18" i="2"/>
  <c r="FT18" i="2"/>
  <c r="FU18" i="2"/>
  <c r="FX18" i="2"/>
  <c r="FY18" i="2"/>
  <c r="FZ18" i="2"/>
  <c r="GC18" i="2"/>
  <c r="GD18" i="2"/>
  <c r="GE18" i="2"/>
  <c r="GH18" i="2"/>
  <c r="GI18" i="2"/>
  <c r="GJ18" i="2"/>
  <c r="GM18" i="2"/>
  <c r="GN18" i="2"/>
  <c r="GO18" i="2"/>
  <c r="GR18" i="2"/>
  <c r="GS18" i="2"/>
  <c r="GT18" i="2"/>
  <c r="GW18" i="2"/>
  <c r="GX18" i="2"/>
  <c r="GY18" i="2"/>
  <c r="HB18" i="2"/>
  <c r="HC18" i="2"/>
  <c r="HD18" i="2"/>
  <c r="HG18" i="2"/>
  <c r="HH18" i="2"/>
  <c r="HI18" i="2"/>
  <c r="HL18" i="2"/>
  <c r="HM18" i="2"/>
  <c r="HN18" i="2"/>
  <c r="HQ18" i="2"/>
  <c r="HR18" i="2"/>
  <c r="HS18" i="2"/>
  <c r="HV18" i="2"/>
  <c r="HW18" i="2"/>
  <c r="HX18" i="2"/>
  <c r="IA18" i="2"/>
  <c r="IB18" i="2"/>
  <c r="IC18" i="2"/>
  <c r="IF18" i="2"/>
  <c r="IG18" i="2"/>
  <c r="IH18" i="2"/>
  <c r="A19" i="2"/>
  <c r="C19" i="2"/>
  <c r="E19" i="2"/>
  <c r="F19" i="2"/>
  <c r="G19" i="2"/>
  <c r="J19" i="2"/>
  <c r="K19" i="2"/>
  <c r="L19" i="2"/>
  <c r="O19" i="2"/>
  <c r="P19" i="2"/>
  <c r="Q19" i="2"/>
  <c r="T19" i="2"/>
  <c r="U19" i="2"/>
  <c r="V19" i="2"/>
  <c r="Y19" i="2"/>
  <c r="Z19" i="2"/>
  <c r="AA19" i="2"/>
  <c r="AD19" i="2"/>
  <c r="AE19" i="2"/>
  <c r="AF19" i="2"/>
  <c r="AI19" i="2"/>
  <c r="AJ19" i="2"/>
  <c r="AK19" i="2"/>
  <c r="AN19" i="2"/>
  <c r="AO19" i="2"/>
  <c r="AP19" i="2"/>
  <c r="AS19" i="2"/>
  <c r="AT19" i="2"/>
  <c r="AU19" i="2"/>
  <c r="AX19" i="2"/>
  <c r="AY19" i="2"/>
  <c r="AZ19" i="2"/>
  <c r="BC19" i="2"/>
  <c r="BD19" i="2"/>
  <c r="BE19" i="2"/>
  <c r="BH19" i="2"/>
  <c r="BI19" i="2"/>
  <c r="BJ19" i="2"/>
  <c r="BM19" i="2"/>
  <c r="BN19" i="2"/>
  <c r="BO19" i="2"/>
  <c r="BR19" i="2"/>
  <c r="BS19" i="2"/>
  <c r="BT19" i="2"/>
  <c r="BW19" i="2"/>
  <c r="BX19" i="2"/>
  <c r="BY19" i="2"/>
  <c r="CB19" i="2"/>
  <c r="CC19" i="2"/>
  <c r="CD19" i="2"/>
  <c r="CG19" i="2"/>
  <c r="CH19" i="2"/>
  <c r="CI19" i="2"/>
  <c r="CL19" i="2"/>
  <c r="CM19" i="2"/>
  <c r="CN19" i="2"/>
  <c r="CQ19" i="2"/>
  <c r="CR19" i="2"/>
  <c r="CS19" i="2"/>
  <c r="CV19" i="2"/>
  <c r="CW19" i="2"/>
  <c r="CX19" i="2"/>
  <c r="DA19" i="2"/>
  <c r="DB19" i="2"/>
  <c r="DC19" i="2"/>
  <c r="DF19" i="2"/>
  <c r="DG19" i="2"/>
  <c r="DH19" i="2"/>
  <c r="DK19" i="2"/>
  <c r="DL19" i="2"/>
  <c r="DM19" i="2"/>
  <c r="DP19" i="2"/>
  <c r="DQ19" i="2"/>
  <c r="DR19" i="2"/>
  <c r="DU19" i="2"/>
  <c r="DV19" i="2"/>
  <c r="DW19" i="2"/>
  <c r="DZ19" i="2"/>
  <c r="EA19" i="2"/>
  <c r="EB19" i="2"/>
  <c r="EE19" i="2"/>
  <c r="EF19" i="2"/>
  <c r="EG19" i="2"/>
  <c r="EJ19" i="2"/>
  <c r="EK19" i="2"/>
  <c r="EL19" i="2"/>
  <c r="EO19" i="2"/>
  <c r="EP19" i="2"/>
  <c r="EQ19" i="2"/>
  <c r="ET19" i="2"/>
  <c r="EU19" i="2"/>
  <c r="EV19" i="2"/>
  <c r="EY19" i="2"/>
  <c r="EZ19" i="2"/>
  <c r="FA19" i="2"/>
  <c r="FD19" i="2"/>
  <c r="FE19" i="2"/>
  <c r="FF19" i="2"/>
  <c r="FI19" i="2"/>
  <c r="FJ19" i="2"/>
  <c r="FK19" i="2"/>
  <c r="FN19" i="2"/>
  <c r="FO19" i="2"/>
  <c r="FP19" i="2"/>
  <c r="FS19" i="2"/>
  <c r="FT19" i="2"/>
  <c r="FU19" i="2"/>
  <c r="FX19" i="2"/>
  <c r="FY19" i="2"/>
  <c r="FZ19" i="2"/>
  <c r="GC19" i="2"/>
  <c r="GD19" i="2"/>
  <c r="GE19" i="2"/>
  <c r="GH19" i="2"/>
  <c r="GI19" i="2"/>
  <c r="GJ19" i="2"/>
  <c r="GM19" i="2"/>
  <c r="GN19" i="2"/>
  <c r="GO19" i="2"/>
  <c r="GR19" i="2"/>
  <c r="GS19" i="2"/>
  <c r="GT19" i="2"/>
  <c r="GW19" i="2"/>
  <c r="GX19" i="2"/>
  <c r="GY19" i="2"/>
  <c r="HB19" i="2"/>
  <c r="HC19" i="2"/>
  <c r="HD19" i="2"/>
  <c r="HG19" i="2"/>
  <c r="HH19" i="2"/>
  <c r="HI19" i="2"/>
  <c r="HL19" i="2"/>
  <c r="HM19" i="2"/>
  <c r="HN19" i="2"/>
  <c r="HQ19" i="2"/>
  <c r="HR19" i="2"/>
  <c r="HS19" i="2"/>
  <c r="HV19" i="2"/>
  <c r="HW19" i="2"/>
  <c r="HX19" i="2"/>
  <c r="IA19" i="2"/>
  <c r="IB19" i="2"/>
  <c r="IC19" i="2"/>
  <c r="IF19" i="2"/>
  <c r="IG19" i="2"/>
  <c r="IH19" i="2"/>
  <c r="A20" i="2"/>
  <c r="C20" i="2"/>
  <c r="E20" i="2"/>
  <c r="F20" i="2"/>
  <c r="G20" i="2"/>
  <c r="J20" i="2"/>
  <c r="K20" i="2"/>
  <c r="L20" i="2"/>
  <c r="O20" i="2"/>
  <c r="P20" i="2"/>
  <c r="Q20" i="2"/>
  <c r="T20" i="2"/>
  <c r="U20" i="2"/>
  <c r="V20" i="2"/>
  <c r="Y20" i="2"/>
  <c r="Z20" i="2"/>
  <c r="AA20" i="2"/>
  <c r="AD20" i="2"/>
  <c r="AE20" i="2"/>
  <c r="AF20" i="2"/>
  <c r="AI20" i="2"/>
  <c r="AJ20" i="2"/>
  <c r="AK20" i="2"/>
  <c r="AN20" i="2"/>
  <c r="AO20" i="2"/>
  <c r="AP20" i="2"/>
  <c r="AS20" i="2"/>
  <c r="AT20" i="2"/>
  <c r="AU20" i="2"/>
  <c r="AX20" i="2"/>
  <c r="AY20" i="2"/>
  <c r="AZ20" i="2"/>
  <c r="BC20" i="2"/>
  <c r="BD20" i="2"/>
  <c r="BE20" i="2"/>
  <c r="BH20" i="2"/>
  <c r="BI20" i="2"/>
  <c r="BJ20" i="2"/>
  <c r="BM20" i="2"/>
  <c r="BN20" i="2"/>
  <c r="BO20" i="2"/>
  <c r="BR20" i="2"/>
  <c r="BS20" i="2"/>
  <c r="BT20" i="2"/>
  <c r="BW20" i="2"/>
  <c r="BX20" i="2"/>
  <c r="BY20" i="2"/>
  <c r="CB20" i="2"/>
  <c r="CC20" i="2"/>
  <c r="CD20" i="2"/>
  <c r="CG20" i="2"/>
  <c r="CH20" i="2"/>
  <c r="CI20" i="2"/>
  <c r="CL20" i="2"/>
  <c r="CM20" i="2"/>
  <c r="CN20" i="2"/>
  <c r="CQ20" i="2"/>
  <c r="CR20" i="2"/>
  <c r="CS20" i="2"/>
  <c r="CV20" i="2"/>
  <c r="CW20" i="2"/>
  <c r="CX20" i="2"/>
  <c r="DA20" i="2"/>
  <c r="DB20" i="2"/>
  <c r="DC20" i="2"/>
  <c r="DF20" i="2"/>
  <c r="DG20" i="2"/>
  <c r="DH20" i="2"/>
  <c r="DK20" i="2"/>
  <c r="DL20" i="2"/>
  <c r="DM20" i="2"/>
  <c r="DP20" i="2"/>
  <c r="DQ20" i="2"/>
  <c r="DR20" i="2"/>
  <c r="DU20" i="2"/>
  <c r="DV20" i="2"/>
  <c r="DW20" i="2"/>
  <c r="DZ20" i="2"/>
  <c r="EA20" i="2"/>
  <c r="EB20" i="2"/>
  <c r="EE20" i="2"/>
  <c r="EF20" i="2"/>
  <c r="EG20" i="2"/>
  <c r="EJ20" i="2"/>
  <c r="EK20" i="2"/>
  <c r="EL20" i="2"/>
  <c r="EO20" i="2"/>
  <c r="EP20" i="2"/>
  <c r="EQ20" i="2"/>
  <c r="ET20" i="2"/>
  <c r="EU20" i="2"/>
  <c r="EV20" i="2"/>
  <c r="EY20" i="2"/>
  <c r="EZ20" i="2"/>
  <c r="FA20" i="2"/>
  <c r="FD20" i="2"/>
  <c r="FE20" i="2"/>
  <c r="FF20" i="2"/>
  <c r="FI20" i="2"/>
  <c r="FJ20" i="2"/>
  <c r="FK20" i="2"/>
  <c r="FN20" i="2"/>
  <c r="FO20" i="2"/>
  <c r="FP20" i="2"/>
  <c r="FS20" i="2"/>
  <c r="FT20" i="2"/>
  <c r="FU20" i="2"/>
  <c r="FX20" i="2"/>
  <c r="FY20" i="2"/>
  <c r="FZ20" i="2"/>
  <c r="GC20" i="2"/>
  <c r="GD20" i="2"/>
  <c r="GE20" i="2"/>
  <c r="GH20" i="2"/>
  <c r="GI20" i="2"/>
  <c r="GJ20" i="2"/>
  <c r="GM20" i="2"/>
  <c r="GN20" i="2"/>
  <c r="GO20" i="2"/>
  <c r="GR20" i="2"/>
  <c r="GS20" i="2"/>
  <c r="GT20" i="2"/>
  <c r="GW20" i="2"/>
  <c r="GX20" i="2"/>
  <c r="GY20" i="2"/>
  <c r="HB20" i="2"/>
  <c r="HC20" i="2"/>
  <c r="HD20" i="2"/>
  <c r="HG20" i="2"/>
  <c r="HH20" i="2"/>
  <c r="HI20" i="2"/>
  <c r="HL20" i="2"/>
  <c r="HM20" i="2"/>
  <c r="HN20" i="2"/>
  <c r="HQ20" i="2"/>
  <c r="HR20" i="2"/>
  <c r="HS20" i="2"/>
  <c r="HV20" i="2"/>
  <c r="HW20" i="2"/>
  <c r="HX20" i="2"/>
  <c r="IA20" i="2"/>
  <c r="IB20" i="2"/>
  <c r="IC20" i="2"/>
  <c r="IF20" i="2"/>
  <c r="IG20" i="2"/>
  <c r="IH20" i="2"/>
  <c r="A21" i="2"/>
  <c r="C21" i="2"/>
  <c r="E21" i="2"/>
  <c r="F21" i="2"/>
  <c r="G21" i="2"/>
  <c r="J21" i="2"/>
  <c r="K21" i="2"/>
  <c r="L21" i="2"/>
  <c r="O21" i="2"/>
  <c r="P21" i="2"/>
  <c r="Q21" i="2"/>
  <c r="T21" i="2"/>
  <c r="U21" i="2"/>
  <c r="V21" i="2"/>
  <c r="Y21" i="2"/>
  <c r="Z21" i="2"/>
  <c r="AA21" i="2"/>
  <c r="AD21" i="2"/>
  <c r="AE21" i="2"/>
  <c r="AF21" i="2"/>
  <c r="AI21" i="2"/>
  <c r="AJ21" i="2"/>
  <c r="AK21" i="2"/>
  <c r="AN21" i="2"/>
  <c r="AO21" i="2"/>
  <c r="AP21" i="2"/>
  <c r="AS21" i="2"/>
  <c r="AT21" i="2"/>
  <c r="AU21" i="2"/>
  <c r="AX21" i="2"/>
  <c r="AY21" i="2"/>
  <c r="AZ21" i="2"/>
  <c r="BC21" i="2"/>
  <c r="BD21" i="2"/>
  <c r="BE21" i="2"/>
  <c r="BH21" i="2"/>
  <c r="BI21" i="2"/>
  <c r="BJ21" i="2"/>
  <c r="BM21" i="2"/>
  <c r="BN21" i="2"/>
  <c r="BO21" i="2"/>
  <c r="BR21" i="2"/>
  <c r="BS21" i="2"/>
  <c r="BT21" i="2"/>
  <c r="BW21" i="2"/>
  <c r="BX21" i="2"/>
  <c r="BY21" i="2"/>
  <c r="CB21" i="2"/>
  <c r="CC21" i="2"/>
  <c r="CD21" i="2"/>
  <c r="CG21" i="2"/>
  <c r="CH21" i="2"/>
  <c r="CI21" i="2"/>
  <c r="CL21" i="2"/>
  <c r="CM21" i="2"/>
  <c r="CN21" i="2"/>
  <c r="CQ21" i="2"/>
  <c r="CR21" i="2"/>
  <c r="CS21" i="2"/>
  <c r="CV21" i="2"/>
  <c r="CW21" i="2"/>
  <c r="CX21" i="2"/>
  <c r="DA21" i="2"/>
  <c r="DB21" i="2"/>
  <c r="DC21" i="2"/>
  <c r="DF21" i="2"/>
  <c r="DG21" i="2"/>
  <c r="DH21" i="2"/>
  <c r="DK21" i="2"/>
  <c r="DL21" i="2"/>
  <c r="DM21" i="2"/>
  <c r="DP21" i="2"/>
  <c r="DQ21" i="2"/>
  <c r="DR21" i="2"/>
  <c r="DU21" i="2"/>
  <c r="DV21" i="2"/>
  <c r="DW21" i="2"/>
  <c r="DZ21" i="2"/>
  <c r="EA21" i="2"/>
  <c r="EB21" i="2"/>
  <c r="EE21" i="2"/>
  <c r="EF21" i="2"/>
  <c r="EG21" i="2"/>
  <c r="EJ21" i="2"/>
  <c r="EK21" i="2"/>
  <c r="EL21" i="2"/>
  <c r="EO21" i="2"/>
  <c r="EP21" i="2"/>
  <c r="EQ21" i="2"/>
  <c r="ET21" i="2"/>
  <c r="EU21" i="2"/>
  <c r="EV21" i="2"/>
  <c r="EY21" i="2"/>
  <c r="EZ21" i="2"/>
  <c r="FA21" i="2"/>
  <c r="FD21" i="2"/>
  <c r="FE21" i="2"/>
  <c r="FF21" i="2"/>
  <c r="FI21" i="2"/>
  <c r="FJ21" i="2"/>
  <c r="FK21" i="2"/>
  <c r="FN21" i="2"/>
  <c r="FO21" i="2"/>
  <c r="FP21" i="2"/>
  <c r="FS21" i="2"/>
  <c r="FT21" i="2"/>
  <c r="FU21" i="2"/>
  <c r="FX21" i="2"/>
  <c r="FY21" i="2"/>
  <c r="FZ21" i="2"/>
  <c r="GC21" i="2"/>
  <c r="GD21" i="2"/>
  <c r="GE21" i="2"/>
  <c r="GH21" i="2"/>
  <c r="GI21" i="2"/>
  <c r="GJ21" i="2"/>
  <c r="GM21" i="2"/>
  <c r="GN21" i="2"/>
  <c r="GO21" i="2"/>
  <c r="GR21" i="2"/>
  <c r="GS21" i="2"/>
  <c r="GT21" i="2"/>
  <c r="GW21" i="2"/>
  <c r="GX21" i="2"/>
  <c r="GY21" i="2"/>
  <c r="HB21" i="2"/>
  <c r="HC21" i="2"/>
  <c r="HD21" i="2"/>
  <c r="HG21" i="2"/>
  <c r="HH21" i="2"/>
  <c r="HI21" i="2"/>
  <c r="HL21" i="2"/>
  <c r="HM21" i="2"/>
  <c r="HN21" i="2"/>
  <c r="HQ21" i="2"/>
  <c r="HR21" i="2"/>
  <c r="HS21" i="2"/>
  <c r="HV21" i="2"/>
  <c r="HW21" i="2"/>
  <c r="HX21" i="2"/>
  <c r="IA21" i="2"/>
  <c r="IB21" i="2"/>
  <c r="IC21" i="2"/>
  <c r="IF21" i="2"/>
  <c r="IG21" i="2"/>
  <c r="IH21" i="2"/>
  <c r="A22" i="2"/>
  <c r="C22" i="2"/>
  <c r="E22" i="2"/>
  <c r="F22" i="2"/>
  <c r="G22" i="2"/>
  <c r="J22" i="2"/>
  <c r="K22" i="2"/>
  <c r="L22" i="2"/>
  <c r="O22" i="2"/>
  <c r="P22" i="2"/>
  <c r="Q22" i="2"/>
  <c r="T22" i="2"/>
  <c r="U22" i="2"/>
  <c r="V22" i="2"/>
  <c r="Y22" i="2"/>
  <c r="Z22" i="2"/>
  <c r="AA22" i="2"/>
  <c r="AD22" i="2"/>
  <c r="AE22" i="2"/>
  <c r="AF22" i="2"/>
  <c r="AI22" i="2"/>
  <c r="AJ22" i="2"/>
  <c r="AK22" i="2"/>
  <c r="AN22" i="2"/>
  <c r="AO22" i="2"/>
  <c r="AP22" i="2"/>
  <c r="AS22" i="2"/>
  <c r="AT22" i="2"/>
  <c r="AU22" i="2"/>
  <c r="AX22" i="2"/>
  <c r="AY22" i="2"/>
  <c r="AZ22" i="2"/>
  <c r="BC22" i="2"/>
  <c r="BD22" i="2"/>
  <c r="BE22" i="2"/>
  <c r="BH22" i="2"/>
  <c r="BI22" i="2"/>
  <c r="BJ22" i="2"/>
  <c r="BM22" i="2"/>
  <c r="BN22" i="2"/>
  <c r="BO22" i="2"/>
  <c r="BR22" i="2"/>
  <c r="BS22" i="2"/>
  <c r="BT22" i="2"/>
  <c r="BW22" i="2"/>
  <c r="BX22" i="2"/>
  <c r="BY22" i="2"/>
  <c r="CB22" i="2"/>
  <c r="CC22" i="2"/>
  <c r="CD22" i="2"/>
  <c r="CG22" i="2"/>
  <c r="CH22" i="2"/>
  <c r="CI22" i="2"/>
  <c r="CL22" i="2"/>
  <c r="CM22" i="2"/>
  <c r="CN22" i="2"/>
  <c r="CQ22" i="2"/>
  <c r="CR22" i="2"/>
  <c r="CS22" i="2"/>
  <c r="CV22" i="2"/>
  <c r="CW22" i="2"/>
  <c r="CX22" i="2"/>
  <c r="DA22" i="2"/>
  <c r="DB22" i="2"/>
  <c r="DC22" i="2"/>
  <c r="DF22" i="2"/>
  <c r="DG22" i="2"/>
  <c r="DH22" i="2"/>
  <c r="DK22" i="2"/>
  <c r="DL22" i="2"/>
  <c r="DM22" i="2"/>
  <c r="DP22" i="2"/>
  <c r="DQ22" i="2"/>
  <c r="DR22" i="2"/>
  <c r="DU22" i="2"/>
  <c r="DV22" i="2"/>
  <c r="DW22" i="2"/>
  <c r="DZ22" i="2"/>
  <c r="EA22" i="2"/>
  <c r="EB22" i="2"/>
  <c r="EE22" i="2"/>
  <c r="EF22" i="2"/>
  <c r="EG22" i="2"/>
  <c r="EJ22" i="2"/>
  <c r="EK22" i="2"/>
  <c r="EL22" i="2"/>
  <c r="EO22" i="2"/>
  <c r="EP22" i="2"/>
  <c r="EQ22" i="2"/>
  <c r="ET22" i="2"/>
  <c r="EU22" i="2"/>
  <c r="EV22" i="2"/>
  <c r="EY22" i="2"/>
  <c r="EZ22" i="2"/>
  <c r="FA22" i="2"/>
  <c r="FD22" i="2"/>
  <c r="FE22" i="2"/>
  <c r="FF22" i="2"/>
  <c r="FI22" i="2"/>
  <c r="FJ22" i="2"/>
  <c r="FK22" i="2"/>
  <c r="FN22" i="2"/>
  <c r="FO22" i="2"/>
  <c r="FP22" i="2"/>
  <c r="FS22" i="2"/>
  <c r="FT22" i="2"/>
  <c r="FU22" i="2"/>
  <c r="FX22" i="2"/>
  <c r="FY22" i="2"/>
  <c r="FZ22" i="2"/>
  <c r="GC22" i="2"/>
  <c r="GD22" i="2"/>
  <c r="GE22" i="2"/>
  <c r="GH22" i="2"/>
  <c r="GI22" i="2"/>
  <c r="GJ22" i="2"/>
  <c r="GM22" i="2"/>
  <c r="GN22" i="2"/>
  <c r="GO22" i="2"/>
  <c r="GR22" i="2"/>
  <c r="GS22" i="2"/>
  <c r="GT22" i="2"/>
  <c r="GW22" i="2"/>
  <c r="GX22" i="2"/>
  <c r="GY22" i="2"/>
  <c r="HB22" i="2"/>
  <c r="HC22" i="2"/>
  <c r="HD22" i="2"/>
  <c r="HG22" i="2"/>
  <c r="HH22" i="2"/>
  <c r="HI22" i="2"/>
  <c r="HL22" i="2"/>
  <c r="HM22" i="2"/>
  <c r="HN22" i="2"/>
  <c r="HQ22" i="2"/>
  <c r="HR22" i="2"/>
  <c r="HS22" i="2"/>
  <c r="HV22" i="2"/>
  <c r="HW22" i="2"/>
  <c r="HX22" i="2"/>
  <c r="IA22" i="2"/>
  <c r="IB22" i="2"/>
  <c r="IC22" i="2"/>
  <c r="IF22" i="2"/>
  <c r="IG22" i="2"/>
  <c r="IH22" i="2"/>
  <c r="A23" i="2"/>
  <c r="C23" i="2"/>
  <c r="E23" i="2"/>
  <c r="F23" i="2"/>
  <c r="G23" i="2"/>
  <c r="J23" i="2"/>
  <c r="K23" i="2"/>
  <c r="L23" i="2"/>
  <c r="O23" i="2"/>
  <c r="P23" i="2"/>
  <c r="Q23" i="2"/>
  <c r="T23" i="2"/>
  <c r="U23" i="2"/>
  <c r="V23" i="2"/>
  <c r="Y23" i="2"/>
  <c r="Z23" i="2"/>
  <c r="AA23" i="2"/>
  <c r="AD23" i="2"/>
  <c r="AE23" i="2"/>
  <c r="AF23" i="2"/>
  <c r="AI23" i="2"/>
  <c r="AJ23" i="2"/>
  <c r="AK23" i="2"/>
  <c r="AN23" i="2"/>
  <c r="AO23" i="2"/>
  <c r="AP23" i="2"/>
  <c r="AS23" i="2"/>
  <c r="AT23" i="2"/>
  <c r="AU23" i="2"/>
  <c r="AX23" i="2"/>
  <c r="AY23" i="2"/>
  <c r="AZ23" i="2"/>
  <c r="BC23" i="2"/>
  <c r="BD23" i="2"/>
  <c r="BE23" i="2"/>
  <c r="BH23" i="2"/>
  <c r="BI23" i="2"/>
  <c r="BJ23" i="2"/>
  <c r="BM23" i="2"/>
  <c r="BN23" i="2"/>
  <c r="BO23" i="2"/>
  <c r="BR23" i="2"/>
  <c r="BS23" i="2"/>
  <c r="BT23" i="2"/>
  <c r="BW23" i="2"/>
  <c r="BX23" i="2"/>
  <c r="BY23" i="2"/>
  <c r="CB23" i="2"/>
  <c r="CC23" i="2"/>
  <c r="CD23" i="2"/>
  <c r="CG23" i="2"/>
  <c r="CH23" i="2"/>
  <c r="CI23" i="2"/>
  <c r="CL23" i="2"/>
  <c r="CM23" i="2"/>
  <c r="CN23" i="2"/>
  <c r="CQ23" i="2"/>
  <c r="CR23" i="2"/>
  <c r="CS23" i="2"/>
  <c r="CV23" i="2"/>
  <c r="CW23" i="2"/>
  <c r="CX23" i="2"/>
  <c r="DA23" i="2"/>
  <c r="DB23" i="2"/>
  <c r="DC23" i="2"/>
  <c r="DF23" i="2"/>
  <c r="DG23" i="2"/>
  <c r="DH23" i="2"/>
  <c r="DK23" i="2"/>
  <c r="DL23" i="2"/>
  <c r="DM23" i="2"/>
  <c r="DP23" i="2"/>
  <c r="DQ23" i="2"/>
  <c r="DR23" i="2"/>
  <c r="DU23" i="2"/>
  <c r="DV23" i="2"/>
  <c r="DW23" i="2"/>
  <c r="DZ23" i="2"/>
  <c r="EA23" i="2"/>
  <c r="EB23" i="2"/>
  <c r="EE23" i="2"/>
  <c r="EF23" i="2"/>
  <c r="EG23" i="2"/>
  <c r="EJ23" i="2"/>
  <c r="EK23" i="2"/>
  <c r="EL23" i="2"/>
  <c r="EO23" i="2"/>
  <c r="EP23" i="2"/>
  <c r="EQ23" i="2"/>
  <c r="ET23" i="2"/>
  <c r="EU23" i="2"/>
  <c r="EV23" i="2"/>
  <c r="EY23" i="2"/>
  <c r="EZ23" i="2"/>
  <c r="FA23" i="2"/>
  <c r="FD23" i="2"/>
  <c r="FE23" i="2"/>
  <c r="FF23" i="2"/>
  <c r="FI23" i="2"/>
  <c r="FJ23" i="2"/>
  <c r="FK23" i="2"/>
  <c r="FN23" i="2"/>
  <c r="FO23" i="2"/>
  <c r="FP23" i="2"/>
  <c r="FS23" i="2"/>
  <c r="FT23" i="2"/>
  <c r="FU23" i="2"/>
  <c r="FX23" i="2"/>
  <c r="FY23" i="2"/>
  <c r="FZ23" i="2"/>
  <c r="GC23" i="2"/>
  <c r="GD23" i="2"/>
  <c r="GE23" i="2"/>
  <c r="GH23" i="2"/>
  <c r="GI23" i="2"/>
  <c r="GJ23" i="2"/>
  <c r="GM23" i="2"/>
  <c r="GN23" i="2"/>
  <c r="GO23" i="2"/>
  <c r="GR23" i="2"/>
  <c r="GS23" i="2"/>
  <c r="GT23" i="2"/>
  <c r="GW23" i="2"/>
  <c r="GX23" i="2"/>
  <c r="GY23" i="2"/>
  <c r="HB23" i="2"/>
  <c r="HC23" i="2"/>
  <c r="HD23" i="2"/>
  <c r="HG23" i="2"/>
  <c r="HH23" i="2"/>
  <c r="HI23" i="2"/>
  <c r="HL23" i="2"/>
  <c r="HM23" i="2"/>
  <c r="HN23" i="2"/>
  <c r="HQ23" i="2"/>
  <c r="HR23" i="2"/>
  <c r="HS23" i="2"/>
  <c r="HV23" i="2"/>
  <c r="HW23" i="2"/>
  <c r="HX23" i="2"/>
  <c r="IA23" i="2"/>
  <c r="IB23" i="2"/>
  <c r="IC23" i="2"/>
  <c r="IF23" i="2"/>
  <c r="IG23" i="2"/>
  <c r="IH23" i="2"/>
  <c r="A24" i="2"/>
  <c r="C24" i="2"/>
  <c r="E24" i="2"/>
  <c r="F24" i="2"/>
  <c r="G24" i="2"/>
  <c r="J24" i="2"/>
  <c r="K24" i="2"/>
  <c r="L24" i="2"/>
  <c r="O24" i="2"/>
  <c r="P24" i="2"/>
  <c r="Q24" i="2"/>
  <c r="T24" i="2"/>
  <c r="U24" i="2"/>
  <c r="V24" i="2"/>
  <c r="Y24" i="2"/>
  <c r="Z24" i="2"/>
  <c r="AA24" i="2"/>
  <c r="AD24" i="2"/>
  <c r="AE24" i="2"/>
  <c r="AF24" i="2"/>
  <c r="AI24" i="2"/>
  <c r="AJ24" i="2"/>
  <c r="AK24" i="2"/>
  <c r="AN24" i="2"/>
  <c r="AO24" i="2"/>
  <c r="AP24" i="2"/>
  <c r="AS24" i="2"/>
  <c r="AT24" i="2"/>
  <c r="AU24" i="2"/>
  <c r="AX24" i="2"/>
  <c r="AY24" i="2"/>
  <c r="AZ24" i="2"/>
  <c r="BC24" i="2"/>
  <c r="BD24" i="2"/>
  <c r="BE24" i="2"/>
  <c r="BH24" i="2"/>
  <c r="BI24" i="2"/>
  <c r="BJ24" i="2"/>
  <c r="BM24" i="2"/>
  <c r="BN24" i="2"/>
  <c r="BO24" i="2"/>
  <c r="BR24" i="2"/>
  <c r="BS24" i="2"/>
  <c r="BT24" i="2"/>
  <c r="BW24" i="2"/>
  <c r="BX24" i="2"/>
  <c r="BY24" i="2"/>
  <c r="CB24" i="2"/>
  <c r="CC24" i="2"/>
  <c r="CD24" i="2"/>
  <c r="CG24" i="2"/>
  <c r="CH24" i="2"/>
  <c r="CI24" i="2"/>
  <c r="CL24" i="2"/>
  <c r="CM24" i="2"/>
  <c r="CN24" i="2"/>
  <c r="CQ24" i="2"/>
  <c r="CR24" i="2"/>
  <c r="CS24" i="2"/>
  <c r="CV24" i="2"/>
  <c r="CW24" i="2"/>
  <c r="CX24" i="2"/>
  <c r="DA24" i="2"/>
  <c r="DB24" i="2"/>
  <c r="DC24" i="2"/>
  <c r="DF24" i="2"/>
  <c r="DG24" i="2"/>
  <c r="DH24" i="2"/>
  <c r="DK24" i="2"/>
  <c r="DL24" i="2"/>
  <c r="DM24" i="2"/>
  <c r="DP24" i="2"/>
  <c r="DQ24" i="2"/>
  <c r="DR24" i="2"/>
  <c r="DU24" i="2"/>
  <c r="DV24" i="2"/>
  <c r="DW24" i="2"/>
  <c r="DZ24" i="2"/>
  <c r="EA24" i="2"/>
  <c r="EB24" i="2"/>
  <c r="EE24" i="2"/>
  <c r="EF24" i="2"/>
  <c r="EG24" i="2"/>
  <c r="EJ24" i="2"/>
  <c r="EK24" i="2"/>
  <c r="EL24" i="2"/>
  <c r="EO24" i="2"/>
  <c r="EP24" i="2"/>
  <c r="EQ24" i="2"/>
  <c r="ET24" i="2"/>
  <c r="EU24" i="2"/>
  <c r="EV24" i="2"/>
  <c r="EY24" i="2"/>
  <c r="EZ24" i="2"/>
  <c r="FA24" i="2"/>
  <c r="FD24" i="2"/>
  <c r="FE24" i="2"/>
  <c r="FF24" i="2"/>
  <c r="FI24" i="2"/>
  <c r="FJ24" i="2"/>
  <c r="FK24" i="2"/>
  <c r="FN24" i="2"/>
  <c r="FO24" i="2"/>
  <c r="FP24" i="2"/>
  <c r="FS24" i="2"/>
  <c r="FT24" i="2"/>
  <c r="FU24" i="2"/>
  <c r="FX24" i="2"/>
  <c r="FY24" i="2"/>
  <c r="FZ24" i="2"/>
  <c r="GC24" i="2"/>
  <c r="GD24" i="2"/>
  <c r="GE24" i="2"/>
  <c r="GH24" i="2"/>
  <c r="GI24" i="2"/>
  <c r="GJ24" i="2"/>
  <c r="GM24" i="2"/>
  <c r="GN24" i="2"/>
  <c r="GO24" i="2"/>
  <c r="GR24" i="2"/>
  <c r="GS24" i="2"/>
  <c r="GT24" i="2"/>
  <c r="GW24" i="2"/>
  <c r="GX24" i="2"/>
  <c r="GY24" i="2"/>
  <c r="HB24" i="2"/>
  <c r="HC24" i="2"/>
  <c r="HD24" i="2"/>
  <c r="HG24" i="2"/>
  <c r="HH24" i="2"/>
  <c r="HI24" i="2"/>
  <c r="HL24" i="2"/>
  <c r="HM24" i="2"/>
  <c r="HN24" i="2"/>
  <c r="HQ24" i="2"/>
  <c r="HR24" i="2"/>
  <c r="HS24" i="2"/>
  <c r="HV24" i="2"/>
  <c r="HW24" i="2"/>
  <c r="HX24" i="2"/>
  <c r="IA24" i="2"/>
  <c r="IB24" i="2"/>
  <c r="IC24" i="2"/>
  <c r="IF24" i="2"/>
  <c r="IG24" i="2"/>
  <c r="IH24" i="2"/>
  <c r="A25" i="2"/>
  <c r="C25" i="2"/>
  <c r="E25" i="2"/>
  <c r="F25" i="2"/>
  <c r="G25" i="2"/>
  <c r="J25" i="2"/>
  <c r="K25" i="2"/>
  <c r="L25" i="2"/>
  <c r="O25" i="2"/>
  <c r="P25" i="2"/>
  <c r="Q25" i="2"/>
  <c r="T25" i="2"/>
  <c r="U25" i="2"/>
  <c r="V25" i="2"/>
  <c r="Y25" i="2"/>
  <c r="Z25" i="2"/>
  <c r="AA25" i="2"/>
  <c r="AD25" i="2"/>
  <c r="AE25" i="2"/>
  <c r="AF25" i="2"/>
  <c r="AI25" i="2"/>
  <c r="AJ25" i="2"/>
  <c r="AK25" i="2"/>
  <c r="AN25" i="2"/>
  <c r="AO25" i="2"/>
  <c r="AP25" i="2"/>
  <c r="AS25" i="2"/>
  <c r="AT25" i="2"/>
  <c r="AU25" i="2"/>
  <c r="AX25" i="2"/>
  <c r="AY25" i="2"/>
  <c r="AZ25" i="2"/>
  <c r="BC25" i="2"/>
  <c r="BD25" i="2"/>
  <c r="BE25" i="2"/>
  <c r="BH25" i="2"/>
  <c r="BI25" i="2"/>
  <c r="BJ25" i="2"/>
  <c r="BM25" i="2"/>
  <c r="BN25" i="2"/>
  <c r="BO25" i="2"/>
  <c r="BR25" i="2"/>
  <c r="BS25" i="2"/>
  <c r="BT25" i="2"/>
  <c r="BW25" i="2"/>
  <c r="BX25" i="2"/>
  <c r="BY25" i="2"/>
  <c r="CB25" i="2"/>
  <c r="CC25" i="2"/>
  <c r="CD25" i="2"/>
  <c r="CG25" i="2"/>
  <c r="CH25" i="2"/>
  <c r="CI25" i="2"/>
  <c r="CL25" i="2"/>
  <c r="CM25" i="2"/>
  <c r="CN25" i="2"/>
  <c r="CQ25" i="2"/>
  <c r="CR25" i="2"/>
  <c r="CS25" i="2"/>
  <c r="CV25" i="2"/>
  <c r="CW25" i="2"/>
  <c r="CX25" i="2"/>
  <c r="DA25" i="2"/>
  <c r="DB25" i="2"/>
  <c r="DC25" i="2"/>
  <c r="DF25" i="2"/>
  <c r="DG25" i="2"/>
  <c r="DH25" i="2"/>
  <c r="DK25" i="2"/>
  <c r="DL25" i="2"/>
  <c r="DM25" i="2"/>
  <c r="DP25" i="2"/>
  <c r="DQ25" i="2"/>
  <c r="DR25" i="2"/>
  <c r="DU25" i="2"/>
  <c r="DV25" i="2"/>
  <c r="DW25" i="2"/>
  <c r="DZ25" i="2"/>
  <c r="EA25" i="2"/>
  <c r="EB25" i="2"/>
  <c r="EE25" i="2"/>
  <c r="EF25" i="2"/>
  <c r="EG25" i="2"/>
  <c r="EJ25" i="2"/>
  <c r="EK25" i="2"/>
  <c r="EL25" i="2"/>
  <c r="EO25" i="2"/>
  <c r="EP25" i="2"/>
  <c r="EQ25" i="2"/>
  <c r="ET25" i="2"/>
  <c r="EU25" i="2"/>
  <c r="EV25" i="2"/>
  <c r="EY25" i="2"/>
  <c r="EZ25" i="2"/>
  <c r="FA25" i="2"/>
  <c r="FD25" i="2"/>
  <c r="FE25" i="2"/>
  <c r="FF25" i="2"/>
  <c r="FI25" i="2"/>
  <c r="FJ25" i="2"/>
  <c r="FK25" i="2"/>
  <c r="FN25" i="2"/>
  <c r="FO25" i="2"/>
  <c r="FP25" i="2"/>
  <c r="FS25" i="2"/>
  <c r="FT25" i="2"/>
  <c r="FU25" i="2"/>
  <c r="FX25" i="2"/>
  <c r="FY25" i="2"/>
  <c r="FZ25" i="2"/>
  <c r="GC25" i="2"/>
  <c r="GD25" i="2"/>
  <c r="GE25" i="2"/>
  <c r="GH25" i="2"/>
  <c r="GI25" i="2"/>
  <c r="GJ25" i="2"/>
  <c r="GM25" i="2"/>
  <c r="GN25" i="2"/>
  <c r="GO25" i="2"/>
  <c r="GR25" i="2"/>
  <c r="GS25" i="2"/>
  <c r="GT25" i="2"/>
  <c r="GW25" i="2"/>
  <c r="GX25" i="2"/>
  <c r="GY25" i="2"/>
  <c r="HB25" i="2"/>
  <c r="HC25" i="2"/>
  <c r="HD25" i="2"/>
  <c r="HG25" i="2"/>
  <c r="HH25" i="2"/>
  <c r="HI25" i="2"/>
  <c r="HL25" i="2"/>
  <c r="HM25" i="2"/>
  <c r="HN25" i="2"/>
  <c r="HQ25" i="2"/>
  <c r="HR25" i="2"/>
  <c r="HS25" i="2"/>
  <c r="HV25" i="2"/>
  <c r="HW25" i="2"/>
  <c r="HX25" i="2"/>
  <c r="IA25" i="2"/>
  <c r="IB25" i="2"/>
  <c r="IC25" i="2"/>
  <c r="IF25" i="2"/>
  <c r="IG25" i="2"/>
  <c r="IH25" i="2"/>
  <c r="A26" i="2"/>
  <c r="C26" i="2"/>
  <c r="E26" i="2"/>
  <c r="F26" i="2"/>
  <c r="G26" i="2"/>
  <c r="J26" i="2"/>
  <c r="K26" i="2"/>
  <c r="L26" i="2"/>
  <c r="O26" i="2"/>
  <c r="P26" i="2"/>
  <c r="Q26" i="2"/>
  <c r="T26" i="2"/>
  <c r="U26" i="2"/>
  <c r="V26" i="2"/>
  <c r="Y26" i="2"/>
  <c r="Z26" i="2"/>
  <c r="AA26" i="2"/>
  <c r="AD26" i="2"/>
  <c r="AE26" i="2"/>
  <c r="AF26" i="2"/>
  <c r="AI26" i="2"/>
  <c r="AJ26" i="2"/>
  <c r="AK26" i="2"/>
  <c r="AN26" i="2"/>
  <c r="AO26" i="2"/>
  <c r="AP26" i="2"/>
  <c r="AS26" i="2"/>
  <c r="AT26" i="2"/>
  <c r="AU26" i="2"/>
  <c r="AX26" i="2"/>
  <c r="AY26" i="2"/>
  <c r="AZ26" i="2"/>
  <c r="BC26" i="2"/>
  <c r="BD26" i="2"/>
  <c r="BE26" i="2"/>
  <c r="BH26" i="2"/>
  <c r="BI26" i="2"/>
  <c r="BJ26" i="2"/>
  <c r="BM26" i="2"/>
  <c r="BN26" i="2"/>
  <c r="BO26" i="2"/>
  <c r="BR26" i="2"/>
  <c r="BS26" i="2"/>
  <c r="BT26" i="2"/>
  <c r="BW26" i="2"/>
  <c r="BX26" i="2"/>
  <c r="BY26" i="2"/>
  <c r="CB26" i="2"/>
  <c r="CC26" i="2"/>
  <c r="CD26" i="2"/>
  <c r="CG26" i="2"/>
  <c r="CH26" i="2"/>
  <c r="CI26" i="2"/>
  <c r="CL26" i="2"/>
  <c r="CM26" i="2"/>
  <c r="CN26" i="2"/>
  <c r="CQ26" i="2"/>
  <c r="CR26" i="2"/>
  <c r="CS26" i="2"/>
  <c r="CV26" i="2"/>
  <c r="CW26" i="2"/>
  <c r="CX26" i="2"/>
  <c r="DA26" i="2"/>
  <c r="DB26" i="2"/>
  <c r="DC26" i="2"/>
  <c r="DF26" i="2"/>
  <c r="DG26" i="2"/>
  <c r="DH26" i="2"/>
  <c r="DK26" i="2"/>
  <c r="DL26" i="2"/>
  <c r="DM26" i="2"/>
  <c r="DP26" i="2"/>
  <c r="DQ26" i="2"/>
  <c r="DR26" i="2"/>
  <c r="DU26" i="2"/>
  <c r="DV26" i="2"/>
  <c r="DW26" i="2"/>
  <c r="DZ26" i="2"/>
  <c r="EA26" i="2"/>
  <c r="EB26" i="2"/>
  <c r="EE26" i="2"/>
  <c r="EF26" i="2"/>
  <c r="EG26" i="2"/>
  <c r="EJ26" i="2"/>
  <c r="EK26" i="2"/>
  <c r="EL26" i="2"/>
  <c r="EO26" i="2"/>
  <c r="EP26" i="2"/>
  <c r="EQ26" i="2"/>
  <c r="ET26" i="2"/>
  <c r="EU26" i="2"/>
  <c r="EV26" i="2"/>
  <c r="EY26" i="2"/>
  <c r="EZ26" i="2"/>
  <c r="FA26" i="2"/>
  <c r="FD26" i="2"/>
  <c r="FE26" i="2"/>
  <c r="FF26" i="2"/>
  <c r="FI26" i="2"/>
  <c r="FJ26" i="2"/>
  <c r="FK26" i="2"/>
  <c r="FN26" i="2"/>
  <c r="FO26" i="2"/>
  <c r="FP26" i="2"/>
  <c r="FS26" i="2"/>
  <c r="FT26" i="2"/>
  <c r="FU26" i="2"/>
  <c r="FX26" i="2"/>
  <c r="FY26" i="2"/>
  <c r="FZ26" i="2"/>
  <c r="GC26" i="2"/>
  <c r="GD26" i="2"/>
  <c r="GE26" i="2"/>
  <c r="GH26" i="2"/>
  <c r="GI26" i="2"/>
  <c r="GJ26" i="2"/>
  <c r="GM26" i="2"/>
  <c r="GN26" i="2"/>
  <c r="GO26" i="2"/>
  <c r="GR26" i="2"/>
  <c r="GS26" i="2"/>
  <c r="GT26" i="2"/>
  <c r="GW26" i="2"/>
  <c r="GX26" i="2"/>
  <c r="GY26" i="2"/>
  <c r="HB26" i="2"/>
  <c r="HC26" i="2"/>
  <c r="HD26" i="2"/>
  <c r="HG26" i="2"/>
  <c r="HH26" i="2"/>
  <c r="HI26" i="2"/>
  <c r="HL26" i="2"/>
  <c r="HM26" i="2"/>
  <c r="HN26" i="2"/>
  <c r="HQ26" i="2"/>
  <c r="HR26" i="2"/>
  <c r="HS26" i="2"/>
  <c r="HV26" i="2"/>
  <c r="HW26" i="2"/>
  <c r="HX26" i="2"/>
  <c r="IA26" i="2"/>
  <c r="IB26" i="2"/>
  <c r="IC26" i="2"/>
  <c r="IF26" i="2"/>
  <c r="IG26" i="2"/>
  <c r="IH26" i="2"/>
  <c r="O36" i="1"/>
  <c r="O33" i="1"/>
  <c r="O38" i="1"/>
  <c r="G6" i="1"/>
  <c r="O28" i="1"/>
  <c r="O26" i="1"/>
  <c r="O29" i="1"/>
  <c r="O18" i="1"/>
  <c r="O16" i="1"/>
  <c r="O20" i="1"/>
  <c r="O6" i="1"/>
  <c r="O10" i="1"/>
  <c r="G35" i="1"/>
  <c r="G36" i="1"/>
  <c r="G34" i="1"/>
  <c r="G38" i="1"/>
  <c r="G26" i="1"/>
  <c r="G24" i="1"/>
  <c r="G29" i="1"/>
  <c r="G18" i="1"/>
  <c r="G15" i="1"/>
  <c r="G19" i="1"/>
  <c r="G8" i="1"/>
  <c r="G16" i="1"/>
  <c r="CI1" i="2"/>
  <c r="B7" i="12"/>
  <c r="BJ1" i="2"/>
  <c r="HD1" i="2"/>
  <c r="FA1" i="2"/>
  <c r="AG1" i="2"/>
  <c r="FP1" i="2"/>
  <c r="CN1" i="2"/>
  <c r="ID1" i="2"/>
  <c r="BZ1" i="2"/>
  <c r="FL1" i="2"/>
  <c r="B10" i="12"/>
  <c r="II1" i="2"/>
  <c r="GY1" i="2"/>
  <c r="EH1" i="2"/>
  <c r="CD1" i="2"/>
  <c r="GF1" i="2"/>
  <c r="EQ1" i="2"/>
  <c r="AV1" i="2"/>
  <c r="B11" i="12"/>
  <c r="CX1" i="2"/>
  <c r="CS1" i="2"/>
  <c r="HE1" i="2"/>
  <c r="EW1" i="2"/>
  <c r="AZ1" i="2"/>
  <c r="BU1" i="2"/>
  <c r="B20" i="12"/>
  <c r="DC1" i="2"/>
  <c r="FG1" i="2"/>
  <c r="BF1" i="2"/>
  <c r="B25" i="12"/>
  <c r="FF1" i="2"/>
  <c r="M1" i="2"/>
  <c r="BO1" i="2"/>
  <c r="EM1" i="2"/>
  <c r="B8" i="12"/>
  <c r="AA1" i="2"/>
  <c r="DM1" i="2"/>
  <c r="AK1" i="2"/>
  <c r="DH1" i="2"/>
  <c r="BP1" i="2"/>
  <c r="GE1" i="2"/>
  <c r="B3" i="12"/>
  <c r="B16" i="12"/>
  <c r="AP1" i="2"/>
  <c r="FV1" i="2"/>
  <c r="H1" i="2"/>
  <c r="HX1" i="2"/>
  <c r="B5" i="12"/>
  <c r="BE1" i="2"/>
  <c r="GZ1" i="2"/>
  <c r="FK1" i="2"/>
  <c r="B9" i="12"/>
  <c r="B17" i="12"/>
  <c r="FQ1" i="2"/>
  <c r="GP1" i="2"/>
  <c r="EL1" i="2"/>
  <c r="R1" i="2"/>
  <c r="B26" i="12"/>
  <c r="HO1" i="2"/>
  <c r="EV1" i="2"/>
  <c r="IC1" i="2"/>
  <c r="FU1" i="2"/>
  <c r="B22" i="12"/>
  <c r="CE1" i="2"/>
  <c r="DR1" i="2"/>
  <c r="B12" i="12"/>
  <c r="HJ1" i="2"/>
  <c r="B19" i="12"/>
  <c r="HS1" i="2"/>
  <c r="B24" i="12"/>
  <c r="GU1" i="2"/>
  <c r="L1" i="2"/>
  <c r="GO1" i="2"/>
  <c r="BY1" i="2"/>
  <c r="IH1" i="2"/>
  <c r="B21" i="12"/>
  <c r="B23" i="12"/>
  <c r="AU1" i="2"/>
  <c r="HT1" i="2"/>
  <c r="DS1" i="2"/>
  <c r="DD1" i="2"/>
  <c r="B14" i="12"/>
  <c r="DX1" i="2"/>
  <c r="GJ1" i="2"/>
  <c r="BA1" i="2"/>
  <c r="CJ1" i="2"/>
  <c r="Q1" i="2"/>
  <c r="CY1" i="2"/>
  <c r="W1" i="2"/>
  <c r="AL1" i="2"/>
  <c r="EB1" i="2"/>
  <c r="HI1" i="2"/>
  <c r="B6" i="12"/>
  <c r="AQ1" i="2"/>
  <c r="GK1" i="2"/>
  <c r="B13" i="12"/>
  <c r="EC1" i="2"/>
  <c r="CT1" i="2"/>
  <c r="B4" i="12"/>
  <c r="V1" i="2"/>
  <c r="DI1" i="2"/>
  <c r="AB1" i="2"/>
  <c r="HN1" i="2"/>
  <c r="BK1" i="2"/>
  <c r="DN1" i="2"/>
  <c r="G1" i="2"/>
  <c r="GA1" i="2"/>
  <c r="EG1" i="2"/>
  <c r="CO1" i="2"/>
  <c r="GT1" i="2"/>
  <c r="FZ1" i="2"/>
  <c r="AF1" i="2"/>
  <c r="BT1" i="2"/>
  <c r="FB1" i="2"/>
  <c r="DW1" i="2"/>
  <c r="B15" i="12"/>
  <c r="ER1" i="2"/>
  <c r="B18" i="12"/>
  <c r="HY1" i="2"/>
  <c r="G7" i="1" l="1"/>
  <c r="G25" i="1"/>
  <c r="G37" i="1"/>
  <c r="O11" i="1"/>
  <c r="O9" i="1"/>
  <c r="O19" i="1"/>
  <c r="O25" i="1"/>
  <c r="O24" i="1"/>
  <c r="O35" i="1"/>
  <c r="G10" i="1"/>
  <c r="G27" i="1"/>
  <c r="O34" i="1"/>
  <c r="C2" i="2"/>
  <c r="G11" i="1"/>
  <c r="G28" i="1"/>
  <c r="G17" i="1"/>
  <c r="G33" i="1"/>
  <c r="O7" i="1"/>
  <c r="O8" i="1"/>
  <c r="O15" i="1"/>
  <c r="O17" i="1"/>
  <c r="O27" i="1"/>
  <c r="O37" i="1"/>
  <c r="G9" i="1"/>
  <c r="B22" i="2"/>
  <c r="B14" i="2"/>
  <c r="B10" i="2"/>
  <c r="B7" i="2"/>
  <c r="B11" i="2"/>
  <c r="B24" i="2"/>
  <c r="B5" i="2"/>
  <c r="B21" i="2"/>
  <c r="B17" i="2"/>
  <c r="B6" i="2"/>
  <c r="B3" i="2"/>
  <c r="B23" i="2"/>
  <c r="B20" i="2"/>
  <c r="B9" i="2"/>
  <c r="B8" i="2"/>
  <c r="B12" i="2"/>
  <c r="B15" i="2"/>
  <c r="B16" i="2"/>
  <c r="B18" i="2"/>
  <c r="B19" i="2"/>
  <c r="B13" i="2"/>
  <c r="B25" i="2"/>
  <c r="B4" i="2"/>
  <c r="B26" i="2"/>
  <c r="CQ2" i="2"/>
  <c r="CV2" i="2"/>
  <c r="EO2" i="2"/>
  <c r="AS2" i="2"/>
  <c r="ET2" i="2"/>
  <c r="BC2" i="2"/>
  <c r="GM2" i="2"/>
  <c r="DU2" i="2"/>
  <c r="GH2" i="2"/>
  <c r="T2" i="2"/>
  <c r="DP2" i="2"/>
  <c r="BM2" i="2"/>
  <c r="J2" i="2"/>
  <c r="BH2" i="2"/>
  <c r="EJ2" i="2"/>
  <c r="HL2" i="2"/>
  <c r="AX2" i="2"/>
  <c r="Y2" i="2"/>
  <c r="HQ2" i="2"/>
  <c r="IA2" i="2"/>
  <c r="DA2" i="2"/>
  <c r="AI2" i="2"/>
  <c r="GW2" i="2"/>
  <c r="HG2" i="2"/>
  <c r="CL2" i="2"/>
  <c r="FS2" i="2"/>
  <c r="BW2" i="2"/>
  <c r="FD2" i="2"/>
  <c r="IF2" i="2"/>
  <c r="DF2" i="2"/>
  <c r="O2" i="2"/>
  <c r="BR2" i="2"/>
  <c r="FN2" i="2"/>
  <c r="HV2" i="2"/>
  <c r="GC2" i="2"/>
  <c r="GR2" i="2"/>
  <c r="HB2" i="2"/>
  <c r="DZ2" i="2"/>
  <c r="FX2" i="2"/>
  <c r="CG2" i="2"/>
  <c r="DK2" i="2"/>
  <c r="EE2" i="2"/>
  <c r="CB2" i="2"/>
  <c r="EY2" i="2"/>
  <c r="AD2" i="2"/>
  <c r="AN2" i="2"/>
  <c r="E2" i="2"/>
  <c r="FI2" i="2"/>
  <c r="HS2" i="2" l="1"/>
  <c r="HR2" i="2"/>
  <c r="CW2" i="2"/>
  <c r="CX2" i="2"/>
  <c r="GI2" i="2"/>
  <c r="GJ2" i="2"/>
  <c r="FT2" i="2"/>
  <c r="FU2" i="2"/>
  <c r="AF2" i="2"/>
  <c r="AE2" i="2"/>
  <c r="CN2" i="2"/>
  <c r="CM2" i="2"/>
  <c r="EQ2" i="2"/>
  <c r="EP2" i="2"/>
  <c r="EL2" i="2"/>
  <c r="EK2" i="2"/>
  <c r="FY2" i="2"/>
  <c r="FZ2" i="2"/>
  <c r="IB2" i="2"/>
  <c r="IC2" i="2"/>
  <c r="AY2" i="2"/>
  <c r="AZ2" i="2"/>
  <c r="HD2" i="2"/>
  <c r="HC2" i="2"/>
  <c r="K2" i="2"/>
  <c r="L2" i="2"/>
  <c r="IH2" i="2"/>
  <c r="IG2" i="2"/>
  <c r="FF2" i="2"/>
  <c r="FE2" i="2"/>
  <c r="Q2" i="2"/>
  <c r="P2" i="2"/>
  <c r="FP2" i="2"/>
  <c r="FO2" i="2"/>
  <c r="DC2" i="2"/>
  <c r="DB2" i="2"/>
  <c r="AP2" i="2"/>
  <c r="AO2" i="2"/>
  <c r="DL2" i="2"/>
  <c r="DM2" i="2"/>
  <c r="BD2" i="2"/>
  <c r="BE2" i="2"/>
  <c r="BI2" i="2"/>
  <c r="BJ2" i="2"/>
  <c r="CC2" i="2"/>
  <c r="CD2" i="2"/>
  <c r="V2" i="2"/>
  <c r="U2" i="2"/>
  <c r="AJ2" i="2"/>
  <c r="AK2" i="2"/>
  <c r="FJ2" i="2"/>
  <c r="FK2" i="2"/>
  <c r="GY2" i="2"/>
  <c r="GX2" i="2"/>
  <c r="Z2" i="2"/>
  <c r="AA2" i="2"/>
  <c r="EF2" i="2"/>
  <c r="EG2" i="2"/>
  <c r="BY2" i="2"/>
  <c r="BX2" i="2"/>
  <c r="FA2" i="2"/>
  <c r="EZ2" i="2"/>
  <c r="DH2" i="2"/>
  <c r="DG2" i="2"/>
  <c r="CI2" i="2"/>
  <c r="CH2" i="2"/>
  <c r="GT2" i="2"/>
  <c r="GS2" i="2"/>
  <c r="EA2" i="2"/>
  <c r="EB2" i="2"/>
  <c r="GD2" i="2"/>
  <c r="GE2" i="2"/>
  <c r="G2" i="2"/>
  <c r="F2" i="2"/>
  <c r="HH2" i="2"/>
  <c r="HI2" i="2"/>
  <c r="BS2" i="2"/>
  <c r="BT2" i="2"/>
  <c r="AU2" i="2"/>
  <c r="AT2" i="2"/>
  <c r="DR2" i="2"/>
  <c r="DQ2" i="2"/>
  <c r="EU2" i="2"/>
  <c r="EV2" i="2"/>
  <c r="BO2" i="2"/>
  <c r="BN2" i="2"/>
  <c r="GO2" i="2"/>
  <c r="GN2" i="2"/>
  <c r="DV2" i="2"/>
  <c r="DW2" i="2"/>
  <c r="HN2" i="2"/>
  <c r="HM2" i="2"/>
  <c r="HX2" i="2"/>
  <c r="HW2" i="2"/>
  <c r="CS2" i="2"/>
  <c r="CR2" i="2"/>
  <c r="DX4" i="2" l="1"/>
  <c r="DX19" i="2"/>
  <c r="DX23" i="2"/>
  <c r="DX24" i="2"/>
  <c r="DX9" i="2"/>
  <c r="DX15" i="2"/>
  <c r="DX6" i="2"/>
  <c r="DX21" i="2"/>
  <c r="DX20" i="2"/>
  <c r="DX8" i="2"/>
  <c r="DX3" i="2"/>
  <c r="DX22" i="2"/>
  <c r="DX5" i="2"/>
  <c r="DX13" i="2"/>
  <c r="DX25" i="2"/>
  <c r="DX11" i="2"/>
  <c r="DX18" i="2"/>
  <c r="DX17" i="2"/>
  <c r="DX7" i="2"/>
  <c r="DX16" i="2"/>
  <c r="DX14" i="2"/>
  <c r="DX10" i="2"/>
  <c r="DX12" i="2"/>
  <c r="DX26" i="2"/>
  <c r="BU26" i="2"/>
  <c r="BU8" i="2"/>
  <c r="BU9" i="2"/>
  <c r="BU11" i="2"/>
  <c r="BU22" i="2"/>
  <c r="BU12" i="2"/>
  <c r="BU6" i="2"/>
  <c r="BU13" i="2"/>
  <c r="BU7" i="2"/>
  <c r="BU20" i="2"/>
  <c r="BU5" i="2"/>
  <c r="BU23" i="2"/>
  <c r="BU10" i="2"/>
  <c r="BU25" i="2"/>
  <c r="BU14" i="2"/>
  <c r="BU21" i="2"/>
  <c r="BU24" i="2"/>
  <c r="BU4" i="2"/>
  <c r="BU3" i="2"/>
  <c r="BU19" i="2"/>
  <c r="BU17" i="2"/>
  <c r="BU15" i="2"/>
  <c r="BU16" i="2"/>
  <c r="BU18" i="2"/>
  <c r="EC22" i="2"/>
  <c r="EC13" i="2"/>
  <c r="EC7" i="2"/>
  <c r="EC21" i="2"/>
  <c r="EC24" i="2"/>
  <c r="EC17" i="2"/>
  <c r="EC15" i="2"/>
  <c r="EC14" i="2"/>
  <c r="EC5" i="2"/>
  <c r="EC11" i="2"/>
  <c r="EC23" i="2"/>
  <c r="EC16" i="2"/>
  <c r="EC6" i="2"/>
  <c r="EC26" i="2"/>
  <c r="EC25" i="2"/>
  <c r="EC20" i="2"/>
  <c r="EC8" i="2"/>
  <c r="EC19" i="2"/>
  <c r="EC12" i="2"/>
  <c r="EC18" i="2"/>
  <c r="EC10" i="2"/>
  <c r="EC9" i="2"/>
  <c r="EC4" i="2"/>
  <c r="EC3" i="2"/>
  <c r="EH14" i="2"/>
  <c r="EH11" i="2"/>
  <c r="EH6" i="2"/>
  <c r="EH25" i="2"/>
  <c r="EH15" i="2"/>
  <c r="EH24" i="2"/>
  <c r="EH23" i="2"/>
  <c r="EH5" i="2"/>
  <c r="EH17" i="2"/>
  <c r="EH9" i="2"/>
  <c r="EH22" i="2"/>
  <c r="EH18" i="2"/>
  <c r="EH26" i="2"/>
  <c r="EH4" i="2"/>
  <c r="EH3" i="2"/>
  <c r="EH16" i="2"/>
  <c r="EH20" i="2"/>
  <c r="EH19" i="2"/>
  <c r="EH10" i="2"/>
  <c r="EH13" i="2"/>
  <c r="EH7" i="2"/>
  <c r="EH21" i="2"/>
  <c r="EH8" i="2"/>
  <c r="EH12" i="2"/>
  <c r="BF4" i="2"/>
  <c r="BF22" i="2"/>
  <c r="BF26" i="2"/>
  <c r="BF21" i="2"/>
  <c r="BF24" i="2"/>
  <c r="BF16" i="2"/>
  <c r="BF5" i="2"/>
  <c r="BF11" i="2"/>
  <c r="BF9" i="2"/>
  <c r="BF7" i="2"/>
  <c r="BF23" i="2"/>
  <c r="BF19" i="2"/>
  <c r="BF25" i="2"/>
  <c r="BF17" i="2"/>
  <c r="BF14" i="2"/>
  <c r="BF3" i="2"/>
  <c r="BF15" i="2"/>
  <c r="BF13" i="2"/>
  <c r="BF6" i="2"/>
  <c r="BF20" i="2"/>
  <c r="BF8" i="2"/>
  <c r="BF18" i="2"/>
  <c r="BF12" i="2"/>
  <c r="BF10" i="2"/>
  <c r="HO10" i="2"/>
  <c r="HO17" i="2"/>
  <c r="HO26" i="2"/>
  <c r="HO19" i="2"/>
  <c r="HO24" i="2"/>
  <c r="HO18" i="2"/>
  <c r="HO6" i="2"/>
  <c r="HO21" i="2"/>
  <c r="HO20" i="2"/>
  <c r="HO7" i="2"/>
  <c r="HO15" i="2"/>
  <c r="HO16" i="2"/>
  <c r="HO23" i="2"/>
  <c r="HO25" i="2"/>
  <c r="HO22" i="2"/>
  <c r="HO12" i="2"/>
  <c r="HO8" i="2"/>
  <c r="HO5" i="2"/>
  <c r="HO14" i="2"/>
  <c r="HO4" i="2"/>
  <c r="HO11" i="2"/>
  <c r="HO13" i="2"/>
  <c r="HO3" i="2"/>
  <c r="HO9" i="2"/>
  <c r="DI9" i="2"/>
  <c r="DI15" i="2"/>
  <c r="DI11" i="2"/>
  <c r="DI23" i="2"/>
  <c r="DI7" i="2"/>
  <c r="DI21" i="2"/>
  <c r="DI17" i="2"/>
  <c r="DI4" i="2"/>
  <c r="DI16" i="2"/>
  <c r="DI14" i="2"/>
  <c r="DI20" i="2"/>
  <c r="DI12" i="2"/>
  <c r="DI10" i="2"/>
  <c r="DI19" i="2"/>
  <c r="DI3" i="2"/>
  <c r="DI24" i="2"/>
  <c r="DI13" i="2"/>
  <c r="DI26" i="2"/>
  <c r="DI8" i="2"/>
  <c r="DI22" i="2"/>
  <c r="DI25" i="2"/>
  <c r="DI18" i="2"/>
  <c r="DI5" i="2"/>
  <c r="DI6" i="2"/>
  <c r="II25" i="2"/>
  <c r="II8" i="2"/>
  <c r="II24" i="2"/>
  <c r="II20" i="2"/>
  <c r="II3" i="2"/>
  <c r="II11" i="2"/>
  <c r="II5" i="2"/>
  <c r="II14" i="2"/>
  <c r="II7" i="2"/>
  <c r="II19" i="2"/>
  <c r="II16" i="2"/>
  <c r="II18" i="2"/>
  <c r="II15" i="2"/>
  <c r="II10" i="2"/>
  <c r="II17" i="2"/>
  <c r="II6" i="2"/>
  <c r="II12" i="2"/>
  <c r="II4" i="2"/>
  <c r="II22" i="2"/>
  <c r="II23" i="2"/>
  <c r="II9" i="2"/>
  <c r="II26" i="2"/>
  <c r="II13" i="2"/>
  <c r="II21" i="2"/>
  <c r="CO18" i="2"/>
  <c r="CO9" i="2"/>
  <c r="CO26" i="2"/>
  <c r="CO15" i="2"/>
  <c r="CO13" i="2"/>
  <c r="CO22" i="2"/>
  <c r="CO25" i="2"/>
  <c r="CO21" i="2"/>
  <c r="CO6" i="2"/>
  <c r="CO16" i="2"/>
  <c r="CO17" i="2"/>
  <c r="CO20" i="2"/>
  <c r="CO14" i="2"/>
  <c r="CO8" i="2"/>
  <c r="CO10" i="2"/>
  <c r="CO7" i="2"/>
  <c r="CO24" i="2"/>
  <c r="CO4" i="2"/>
  <c r="CO5" i="2"/>
  <c r="CO23" i="2"/>
  <c r="CO12" i="2"/>
  <c r="CO11" i="2"/>
  <c r="CO3" i="2"/>
  <c r="CO19" i="2"/>
  <c r="GF4" i="2"/>
  <c r="GF23" i="2"/>
  <c r="GF11" i="2"/>
  <c r="GF6" i="2"/>
  <c r="GF5" i="2"/>
  <c r="GF7" i="2"/>
  <c r="GF12" i="2"/>
  <c r="GF25" i="2"/>
  <c r="GF24" i="2"/>
  <c r="GF14" i="2"/>
  <c r="GF8" i="2"/>
  <c r="GF17" i="2"/>
  <c r="GF13" i="2"/>
  <c r="GF21" i="2"/>
  <c r="GF16" i="2"/>
  <c r="GF22" i="2"/>
  <c r="GF10" i="2"/>
  <c r="GF9" i="2"/>
  <c r="GF3" i="2"/>
  <c r="GF26" i="2"/>
  <c r="GF18" i="2"/>
  <c r="GF20" i="2"/>
  <c r="GF19" i="2"/>
  <c r="GF15" i="2"/>
  <c r="AB15" i="2"/>
  <c r="AB12" i="2"/>
  <c r="AB26" i="2"/>
  <c r="AB23" i="2"/>
  <c r="AB13" i="2"/>
  <c r="AB20" i="2"/>
  <c r="AB25" i="2"/>
  <c r="AB7" i="2"/>
  <c r="AB22" i="2"/>
  <c r="AB5" i="2"/>
  <c r="AB16" i="2"/>
  <c r="AB11" i="2"/>
  <c r="AB21" i="2"/>
  <c r="AB4" i="2"/>
  <c r="AB19" i="2"/>
  <c r="AB10" i="2"/>
  <c r="AB18" i="2"/>
  <c r="AB17" i="2"/>
  <c r="AB6" i="2"/>
  <c r="AB24" i="2"/>
  <c r="AB14" i="2"/>
  <c r="AB3" i="2"/>
  <c r="AB8" i="2"/>
  <c r="AB9" i="2"/>
  <c r="FL15" i="2"/>
  <c r="FL8" i="2"/>
  <c r="FL11" i="2"/>
  <c r="FL14" i="2"/>
  <c r="FL17" i="2"/>
  <c r="FL25" i="2"/>
  <c r="FL16" i="2"/>
  <c r="FL10" i="2"/>
  <c r="FL26" i="2"/>
  <c r="FL12" i="2"/>
  <c r="FL6" i="2"/>
  <c r="FL23" i="2"/>
  <c r="FL20" i="2"/>
  <c r="FL5" i="2"/>
  <c r="FL18" i="2"/>
  <c r="FL9" i="2"/>
  <c r="FL13" i="2"/>
  <c r="FL7" i="2"/>
  <c r="FL24" i="2"/>
  <c r="FL19" i="2"/>
  <c r="FL3" i="2"/>
  <c r="FL4" i="2"/>
  <c r="FL21" i="2"/>
  <c r="FL22" i="2"/>
  <c r="BK16" i="2"/>
  <c r="BK12" i="2"/>
  <c r="BK18" i="2"/>
  <c r="BK14" i="2"/>
  <c r="BK24" i="2"/>
  <c r="BK13" i="2"/>
  <c r="BK21" i="2"/>
  <c r="BK9" i="2"/>
  <c r="BK25" i="2"/>
  <c r="BK20" i="2"/>
  <c r="BK11" i="2"/>
  <c r="BK23" i="2"/>
  <c r="BK15" i="2"/>
  <c r="BK26" i="2"/>
  <c r="BK8" i="2"/>
  <c r="BK3" i="2"/>
  <c r="BK19" i="2"/>
  <c r="BK10" i="2"/>
  <c r="BK7" i="2"/>
  <c r="BK6" i="2"/>
  <c r="BK4" i="2"/>
  <c r="BK22" i="2"/>
  <c r="BK17" i="2"/>
  <c r="BK5" i="2"/>
  <c r="DN4" i="2"/>
  <c r="DN19" i="2"/>
  <c r="DN13" i="2"/>
  <c r="DN20" i="2"/>
  <c r="DN15" i="2"/>
  <c r="DN8" i="2"/>
  <c r="DN12" i="2"/>
  <c r="DN9" i="2"/>
  <c r="DN7" i="2"/>
  <c r="DN21" i="2"/>
  <c r="DN10" i="2"/>
  <c r="DN16" i="2"/>
  <c r="DN5" i="2"/>
  <c r="DN6" i="2"/>
  <c r="DN11" i="2"/>
  <c r="DN23" i="2"/>
  <c r="DN26" i="2"/>
  <c r="DN17" i="2"/>
  <c r="DN25" i="2"/>
  <c r="DN18" i="2"/>
  <c r="DN22" i="2"/>
  <c r="DN3" i="2"/>
  <c r="DN14" i="2"/>
  <c r="DN24" i="2"/>
  <c r="ID24" i="2"/>
  <c r="ID13" i="2"/>
  <c r="ID14" i="2"/>
  <c r="ID7" i="2"/>
  <c r="ID20" i="2"/>
  <c r="ID15" i="2"/>
  <c r="ID10" i="2"/>
  <c r="ID23" i="2"/>
  <c r="ID19" i="2"/>
  <c r="ID21" i="2"/>
  <c r="ID12" i="2"/>
  <c r="ID6" i="2"/>
  <c r="ID16" i="2"/>
  <c r="ID25" i="2"/>
  <c r="ID11" i="2"/>
  <c r="ID3" i="2"/>
  <c r="ID4" i="2"/>
  <c r="ID18" i="2"/>
  <c r="ID9" i="2"/>
  <c r="ID8" i="2"/>
  <c r="ID26" i="2"/>
  <c r="ID22" i="2"/>
  <c r="ID5" i="2"/>
  <c r="ID17" i="2"/>
  <c r="FV24" i="2"/>
  <c r="FV11" i="2"/>
  <c r="FV21" i="2"/>
  <c r="FV3" i="2"/>
  <c r="FV9" i="2"/>
  <c r="FV4" i="2"/>
  <c r="FV17" i="2"/>
  <c r="FV23" i="2"/>
  <c r="FV6" i="2"/>
  <c r="FV25" i="2"/>
  <c r="FV20" i="2"/>
  <c r="FV5" i="2"/>
  <c r="FV26" i="2"/>
  <c r="FV16" i="2"/>
  <c r="FV19" i="2"/>
  <c r="FV14" i="2"/>
  <c r="FV12" i="2"/>
  <c r="FV15" i="2"/>
  <c r="FV13" i="2"/>
  <c r="FV7" i="2"/>
  <c r="FV18" i="2"/>
  <c r="FV10" i="2"/>
  <c r="FV22" i="2"/>
  <c r="FV8" i="2"/>
  <c r="CY21" i="2"/>
  <c r="CY20" i="2"/>
  <c r="CY23" i="2"/>
  <c r="CY4" i="2"/>
  <c r="CY8" i="2"/>
  <c r="CY25" i="2"/>
  <c r="CY19" i="2"/>
  <c r="CY10" i="2"/>
  <c r="CY22" i="2"/>
  <c r="CY13" i="2"/>
  <c r="CY24" i="2"/>
  <c r="CY5" i="2"/>
  <c r="CY14" i="2"/>
  <c r="CY26" i="2"/>
  <c r="CY9" i="2"/>
  <c r="CY18" i="2"/>
  <c r="CY3" i="2"/>
  <c r="CY12" i="2"/>
  <c r="CY17" i="2"/>
  <c r="CY6" i="2"/>
  <c r="CY11" i="2"/>
  <c r="CY16" i="2"/>
  <c r="CY15" i="2"/>
  <c r="CY7" i="2"/>
  <c r="AL8" i="2"/>
  <c r="AL6" i="2"/>
  <c r="AL23" i="2"/>
  <c r="AL16" i="2"/>
  <c r="AL25" i="2"/>
  <c r="AL13" i="2"/>
  <c r="AL3" i="2"/>
  <c r="AL5" i="2"/>
  <c r="AL26" i="2"/>
  <c r="AL7" i="2"/>
  <c r="AL9" i="2"/>
  <c r="AL12" i="2"/>
  <c r="AL4" i="2"/>
  <c r="AL21" i="2"/>
  <c r="AL14" i="2"/>
  <c r="AL22" i="2"/>
  <c r="AL11" i="2"/>
  <c r="AL17" i="2"/>
  <c r="AL20" i="2"/>
  <c r="AL24" i="2"/>
  <c r="AL10" i="2"/>
  <c r="AL19" i="2"/>
  <c r="AL15" i="2"/>
  <c r="AL18" i="2"/>
  <c r="CE11" i="2"/>
  <c r="CE17" i="2"/>
  <c r="CE8" i="2"/>
  <c r="CE9" i="2"/>
  <c r="CE10" i="2"/>
  <c r="CE22" i="2"/>
  <c r="CE23" i="2"/>
  <c r="CE6" i="2"/>
  <c r="CE25" i="2"/>
  <c r="CE18" i="2"/>
  <c r="CE21" i="2"/>
  <c r="CE20" i="2"/>
  <c r="CE12" i="2"/>
  <c r="CE24" i="2"/>
  <c r="CE7" i="2"/>
  <c r="CE13" i="2"/>
  <c r="CE4" i="2"/>
  <c r="CE14" i="2"/>
  <c r="CE3" i="2"/>
  <c r="CE16" i="2"/>
  <c r="CE26" i="2"/>
  <c r="CE15" i="2"/>
  <c r="CE19" i="2"/>
  <c r="CE5" i="2"/>
  <c r="CT4" i="2"/>
  <c r="CT10" i="2"/>
  <c r="CT7" i="2"/>
  <c r="CT12" i="2"/>
  <c r="CT17" i="2"/>
  <c r="CT19" i="2"/>
  <c r="CT23" i="2"/>
  <c r="CT8" i="2"/>
  <c r="CT11" i="2"/>
  <c r="CT15" i="2"/>
  <c r="CT6" i="2"/>
  <c r="CT24" i="2"/>
  <c r="CT21" i="2"/>
  <c r="CT16" i="2"/>
  <c r="CT20" i="2"/>
  <c r="CT26" i="2"/>
  <c r="CT18" i="2"/>
  <c r="CT13" i="2"/>
  <c r="CT14" i="2"/>
  <c r="CT9" i="2"/>
  <c r="CT3" i="2"/>
  <c r="CT22" i="2"/>
  <c r="CT5" i="2"/>
  <c r="CT25" i="2"/>
  <c r="GP14" i="2"/>
  <c r="GP22" i="2"/>
  <c r="GP8" i="2"/>
  <c r="GP26" i="2"/>
  <c r="GP24" i="2"/>
  <c r="GP19" i="2"/>
  <c r="GP20" i="2"/>
  <c r="GP17" i="2"/>
  <c r="GP5" i="2"/>
  <c r="GP16" i="2"/>
  <c r="GP25" i="2"/>
  <c r="GP15" i="2"/>
  <c r="GP13" i="2"/>
  <c r="GP7" i="2"/>
  <c r="GP4" i="2"/>
  <c r="GP23" i="2"/>
  <c r="GP3" i="2"/>
  <c r="GP6" i="2"/>
  <c r="GP18" i="2"/>
  <c r="GP21" i="2"/>
  <c r="GP12" i="2"/>
  <c r="GP11" i="2"/>
  <c r="GP9" i="2"/>
  <c r="GP10" i="2"/>
  <c r="AV4" i="2"/>
  <c r="AV21" i="2"/>
  <c r="AV15" i="2"/>
  <c r="AV6" i="2"/>
  <c r="AV26" i="2"/>
  <c r="AV19" i="2"/>
  <c r="AV12" i="2"/>
  <c r="AV5" i="2"/>
  <c r="AV10" i="2"/>
  <c r="AV22" i="2"/>
  <c r="AV23" i="2"/>
  <c r="AV7" i="2"/>
  <c r="AV18" i="2"/>
  <c r="AV16" i="2"/>
  <c r="AV20" i="2"/>
  <c r="AV24" i="2"/>
  <c r="AV14" i="2"/>
  <c r="AV25" i="2"/>
  <c r="AV8" i="2"/>
  <c r="AV9" i="2"/>
  <c r="AV13" i="2"/>
  <c r="AV3" i="2"/>
  <c r="AV11" i="2"/>
  <c r="AV17" i="2"/>
  <c r="GU10" i="2"/>
  <c r="GU17" i="2"/>
  <c r="GU20" i="2"/>
  <c r="GU16" i="2"/>
  <c r="GU4" i="2"/>
  <c r="GU23" i="2"/>
  <c r="GU21" i="2"/>
  <c r="GU12" i="2"/>
  <c r="GU15" i="2"/>
  <c r="GU6" i="2"/>
  <c r="GU18" i="2"/>
  <c r="GU22" i="2"/>
  <c r="GU8" i="2"/>
  <c r="GU5" i="2"/>
  <c r="GU11" i="2"/>
  <c r="GU9" i="2"/>
  <c r="GU13" i="2"/>
  <c r="GU14" i="2"/>
  <c r="GU19" i="2"/>
  <c r="GU24" i="2"/>
  <c r="GU25" i="2"/>
  <c r="GU7" i="2"/>
  <c r="GU3" i="2"/>
  <c r="GU26" i="2"/>
  <c r="BZ4" i="2"/>
  <c r="BZ17" i="2"/>
  <c r="BZ20" i="2"/>
  <c r="BZ13" i="2"/>
  <c r="BZ26" i="2"/>
  <c r="BZ11" i="2"/>
  <c r="BZ19" i="2"/>
  <c r="BZ15" i="2"/>
  <c r="BZ10" i="2"/>
  <c r="BZ25" i="2"/>
  <c r="BZ9" i="2"/>
  <c r="BZ7" i="2"/>
  <c r="BZ16" i="2"/>
  <c r="BZ21" i="2"/>
  <c r="BZ23" i="2"/>
  <c r="BZ14" i="2"/>
  <c r="BZ8" i="2"/>
  <c r="BZ3" i="2"/>
  <c r="BZ24" i="2"/>
  <c r="BZ5" i="2"/>
  <c r="BZ22" i="2"/>
  <c r="BZ12" i="2"/>
  <c r="BZ18" i="2"/>
  <c r="BZ6" i="2"/>
  <c r="W22" i="2"/>
  <c r="W14" i="2"/>
  <c r="W23" i="2"/>
  <c r="W21" i="2"/>
  <c r="W6" i="2"/>
  <c r="W7" i="2"/>
  <c r="W4" i="2"/>
  <c r="W19" i="2"/>
  <c r="W11" i="2"/>
  <c r="W9" i="2"/>
  <c r="W3" i="2"/>
  <c r="W17" i="2"/>
  <c r="W20" i="2"/>
  <c r="W18" i="2"/>
  <c r="W25" i="2"/>
  <c r="W12" i="2"/>
  <c r="W10" i="2"/>
  <c r="W8" i="2"/>
  <c r="W15" i="2"/>
  <c r="W26" i="2"/>
  <c r="W16" i="2"/>
  <c r="W5" i="2"/>
  <c r="W24" i="2"/>
  <c r="W13" i="2"/>
  <c r="DD16" i="2"/>
  <c r="DD25" i="2"/>
  <c r="DD17" i="2"/>
  <c r="DD3" i="2"/>
  <c r="DD8" i="2"/>
  <c r="DD19" i="2"/>
  <c r="DD5" i="2"/>
  <c r="DD24" i="2"/>
  <c r="DD26" i="2"/>
  <c r="DD11" i="2"/>
  <c r="DD7" i="2"/>
  <c r="DD23" i="2"/>
  <c r="DD21" i="2"/>
  <c r="DD20" i="2"/>
  <c r="DD4" i="2"/>
  <c r="DD14" i="2"/>
  <c r="DD9" i="2"/>
  <c r="DD6" i="2"/>
  <c r="DD13" i="2"/>
  <c r="DD15" i="2"/>
  <c r="DD18" i="2"/>
  <c r="DD12" i="2"/>
  <c r="DD10" i="2"/>
  <c r="DD22" i="2"/>
  <c r="R8" i="2"/>
  <c r="R21" i="2"/>
  <c r="R18" i="2"/>
  <c r="R3" i="2"/>
  <c r="R12" i="2"/>
  <c r="R7" i="2"/>
  <c r="R11" i="2"/>
  <c r="R26" i="2"/>
  <c r="R6" i="2"/>
  <c r="R13" i="2"/>
  <c r="R9" i="2"/>
  <c r="R17" i="2"/>
  <c r="R20" i="2"/>
  <c r="R25" i="2"/>
  <c r="R10" i="2"/>
  <c r="R4" i="2"/>
  <c r="R23" i="2"/>
  <c r="R15" i="2"/>
  <c r="R19" i="2"/>
  <c r="R24" i="2"/>
  <c r="R22" i="2"/>
  <c r="R16" i="2"/>
  <c r="R14" i="2"/>
  <c r="R5" i="2"/>
  <c r="HE10" i="2"/>
  <c r="HE25" i="2"/>
  <c r="HE24" i="2"/>
  <c r="HE6" i="2"/>
  <c r="HE5" i="2"/>
  <c r="HE3" i="2"/>
  <c r="HE22" i="2"/>
  <c r="HE13" i="2"/>
  <c r="HE15" i="2"/>
  <c r="HE19" i="2"/>
  <c r="HE21" i="2"/>
  <c r="HE7" i="2"/>
  <c r="HE4" i="2"/>
  <c r="HE23" i="2"/>
  <c r="HE18" i="2"/>
  <c r="HE20" i="2"/>
  <c r="HE17" i="2"/>
  <c r="HE14" i="2"/>
  <c r="HE16" i="2"/>
  <c r="HE11" i="2"/>
  <c r="HE9" i="2"/>
  <c r="HE26" i="2"/>
  <c r="HE12" i="2"/>
  <c r="HE8" i="2"/>
  <c r="EM20" i="2"/>
  <c r="EM16" i="2"/>
  <c r="EM3" i="2"/>
  <c r="EM22" i="2"/>
  <c r="EM10" i="2"/>
  <c r="EM14" i="2"/>
  <c r="EM11" i="2"/>
  <c r="EM18" i="2"/>
  <c r="EM15" i="2"/>
  <c r="EM13" i="2"/>
  <c r="EM9" i="2"/>
  <c r="EM23" i="2"/>
  <c r="EM21" i="2"/>
  <c r="EM7" i="2"/>
  <c r="EM17" i="2"/>
  <c r="EM8" i="2"/>
  <c r="EM19" i="2"/>
  <c r="EM25" i="2"/>
  <c r="EM6" i="2"/>
  <c r="EM12" i="2"/>
  <c r="EM26" i="2"/>
  <c r="EM24" i="2"/>
  <c r="EM5" i="2"/>
  <c r="EM4" i="2"/>
  <c r="EW8" i="2"/>
  <c r="EW10" i="2"/>
  <c r="EW9" i="2"/>
  <c r="EW23" i="2"/>
  <c r="EW5" i="2"/>
  <c r="EW15" i="2"/>
  <c r="EW17" i="2"/>
  <c r="EW13" i="2"/>
  <c r="EW21" i="2"/>
  <c r="EW7" i="2"/>
  <c r="EW25" i="2"/>
  <c r="EW24" i="2"/>
  <c r="EW12" i="2"/>
  <c r="EW4" i="2"/>
  <c r="EW22" i="2"/>
  <c r="EW20" i="2"/>
  <c r="EW16" i="2"/>
  <c r="EW19" i="2"/>
  <c r="EW3" i="2"/>
  <c r="EW6" i="2"/>
  <c r="EW14" i="2"/>
  <c r="EW18" i="2"/>
  <c r="EW26" i="2"/>
  <c r="EW11" i="2"/>
  <c r="HJ16" i="2"/>
  <c r="HJ9" i="2"/>
  <c r="HJ14" i="2"/>
  <c r="HJ25" i="2"/>
  <c r="HJ15" i="2"/>
  <c r="HJ7" i="2"/>
  <c r="HJ12" i="2"/>
  <c r="HJ21" i="2"/>
  <c r="HJ24" i="2"/>
  <c r="HJ3" i="2"/>
  <c r="HJ26" i="2"/>
  <c r="HJ5" i="2"/>
  <c r="HJ20" i="2"/>
  <c r="HJ19" i="2"/>
  <c r="HJ11" i="2"/>
  <c r="HJ23" i="2"/>
  <c r="HJ8" i="2"/>
  <c r="HJ10" i="2"/>
  <c r="HJ4" i="2"/>
  <c r="HJ22" i="2"/>
  <c r="HJ18" i="2"/>
  <c r="HJ13" i="2"/>
  <c r="HJ17" i="2"/>
  <c r="HJ6" i="2"/>
  <c r="HY5" i="2"/>
  <c r="HY14" i="2"/>
  <c r="HY16" i="2"/>
  <c r="HY10" i="2"/>
  <c r="HY9" i="2"/>
  <c r="HY20" i="2"/>
  <c r="HY4" i="2"/>
  <c r="HY15" i="2"/>
  <c r="HY21" i="2"/>
  <c r="HY18" i="2"/>
  <c r="HY8" i="2"/>
  <c r="HY6" i="2"/>
  <c r="HY3" i="2"/>
  <c r="HY24" i="2"/>
  <c r="HY12" i="2"/>
  <c r="HY22" i="2"/>
  <c r="HY23" i="2"/>
  <c r="HY19" i="2"/>
  <c r="HY25" i="2"/>
  <c r="HY13" i="2"/>
  <c r="HY7" i="2"/>
  <c r="HY11" i="2"/>
  <c r="HY26" i="2"/>
  <c r="HY17" i="2"/>
  <c r="BP9" i="2"/>
  <c r="BP16" i="2"/>
  <c r="BP18" i="2"/>
  <c r="BP6" i="2"/>
  <c r="BP4" i="2"/>
  <c r="BP3" i="2"/>
  <c r="BP19" i="2"/>
  <c r="BP25" i="2"/>
  <c r="BP14" i="2"/>
  <c r="BP26" i="2"/>
  <c r="BP15" i="2"/>
  <c r="BP11" i="2"/>
  <c r="BP7" i="2"/>
  <c r="BP12" i="2"/>
  <c r="BP17" i="2"/>
  <c r="BP8" i="2"/>
  <c r="BP23" i="2"/>
  <c r="BP21" i="2"/>
  <c r="BP22" i="2"/>
  <c r="BP24" i="2"/>
  <c r="BP10" i="2"/>
  <c r="BP13" i="2"/>
  <c r="BP20" i="2"/>
  <c r="BP5" i="2"/>
  <c r="DS10" i="2"/>
  <c r="DS26" i="2"/>
  <c r="DS11" i="2"/>
  <c r="DS13" i="2"/>
  <c r="DS12" i="2"/>
  <c r="DS22" i="2"/>
  <c r="DS6" i="2"/>
  <c r="DS3" i="2"/>
  <c r="DS5" i="2"/>
  <c r="DS23" i="2"/>
  <c r="DS18" i="2"/>
  <c r="DS14" i="2"/>
  <c r="DS21" i="2"/>
  <c r="DS15" i="2"/>
  <c r="DS24" i="2"/>
  <c r="DS16" i="2"/>
  <c r="DS17" i="2"/>
  <c r="DS7" i="2"/>
  <c r="DS8" i="2"/>
  <c r="DS4" i="2"/>
  <c r="DS9" i="2"/>
  <c r="DS19" i="2"/>
  <c r="DS20" i="2"/>
  <c r="DS25" i="2"/>
  <c r="H4" i="2"/>
  <c r="H9" i="2"/>
  <c r="H25" i="2"/>
  <c r="H6" i="2"/>
  <c r="H12" i="2"/>
  <c r="H26" i="2"/>
  <c r="H22" i="2"/>
  <c r="H23" i="2"/>
  <c r="H5" i="2"/>
  <c r="H20" i="2"/>
  <c r="H11" i="2"/>
  <c r="H21" i="2"/>
  <c r="H18" i="2"/>
  <c r="H15" i="2"/>
  <c r="H8" i="2"/>
  <c r="H7" i="2"/>
  <c r="H3" i="2"/>
  <c r="H17" i="2"/>
  <c r="H16" i="2"/>
  <c r="H24" i="2"/>
  <c r="H10" i="2"/>
  <c r="H19" i="2"/>
  <c r="H13" i="2"/>
  <c r="H14" i="2"/>
  <c r="CJ18" i="2"/>
  <c r="CJ12" i="2"/>
  <c r="CJ15" i="2"/>
  <c r="CJ22" i="2"/>
  <c r="CJ24" i="2"/>
  <c r="CJ3" i="2"/>
  <c r="CJ23" i="2"/>
  <c r="CJ16" i="2"/>
  <c r="CJ25" i="2"/>
  <c r="CJ19" i="2"/>
  <c r="CJ9" i="2"/>
  <c r="CJ6" i="2"/>
  <c r="CJ17" i="2"/>
  <c r="CJ10" i="2"/>
  <c r="CJ26" i="2"/>
  <c r="CJ11" i="2"/>
  <c r="CJ8" i="2"/>
  <c r="CJ20" i="2"/>
  <c r="CJ4" i="2"/>
  <c r="CJ5" i="2"/>
  <c r="CJ21" i="2"/>
  <c r="CJ13" i="2"/>
  <c r="CJ14" i="2"/>
  <c r="CJ7" i="2"/>
  <c r="FB7" i="2"/>
  <c r="FB4" i="2"/>
  <c r="FB12" i="2"/>
  <c r="FB17" i="2"/>
  <c r="FB3" i="2"/>
  <c r="FB25" i="2"/>
  <c r="FB5" i="2"/>
  <c r="FB8" i="2"/>
  <c r="FB18" i="2"/>
  <c r="FB26" i="2"/>
  <c r="FB10" i="2"/>
  <c r="FB13" i="2"/>
  <c r="FB11" i="2"/>
  <c r="FB16" i="2"/>
  <c r="FB21" i="2"/>
  <c r="FB22" i="2"/>
  <c r="FB19" i="2"/>
  <c r="FB23" i="2"/>
  <c r="FB15" i="2"/>
  <c r="FB9" i="2"/>
  <c r="FB6" i="2"/>
  <c r="FB24" i="2"/>
  <c r="FB14" i="2"/>
  <c r="FB20" i="2"/>
  <c r="GZ17" i="2"/>
  <c r="GZ18" i="2"/>
  <c r="GZ21" i="2"/>
  <c r="GZ22" i="2"/>
  <c r="GZ4" i="2"/>
  <c r="GZ3" i="2"/>
  <c r="GZ9" i="2"/>
  <c r="GZ6" i="2"/>
  <c r="GZ15" i="2"/>
  <c r="GZ16" i="2"/>
  <c r="GZ20" i="2"/>
  <c r="GZ25" i="2"/>
  <c r="GZ23" i="2"/>
  <c r="GZ5" i="2"/>
  <c r="GZ8" i="2"/>
  <c r="GZ13" i="2"/>
  <c r="GZ10" i="2"/>
  <c r="GZ19" i="2"/>
  <c r="GZ26" i="2"/>
  <c r="GZ7" i="2"/>
  <c r="GZ12" i="2"/>
  <c r="GZ11" i="2"/>
  <c r="GZ24" i="2"/>
  <c r="GZ14" i="2"/>
  <c r="AQ11" i="2"/>
  <c r="AQ24" i="2"/>
  <c r="AQ5" i="2"/>
  <c r="AQ4" i="2"/>
  <c r="AQ13" i="2"/>
  <c r="AQ14" i="2"/>
  <c r="AQ26" i="2"/>
  <c r="AQ25" i="2"/>
  <c r="AQ8" i="2"/>
  <c r="AQ18" i="2"/>
  <c r="AQ10" i="2"/>
  <c r="AQ17" i="2"/>
  <c r="AQ21" i="2"/>
  <c r="AQ9" i="2"/>
  <c r="AQ16" i="2"/>
  <c r="AQ7" i="2"/>
  <c r="AQ6" i="2"/>
  <c r="AQ12" i="2"/>
  <c r="AQ3" i="2"/>
  <c r="AQ19" i="2"/>
  <c r="AQ22" i="2"/>
  <c r="AQ20" i="2"/>
  <c r="AQ23" i="2"/>
  <c r="AQ15" i="2"/>
  <c r="FQ3" i="2"/>
  <c r="FQ22" i="2"/>
  <c r="FQ17" i="2"/>
  <c r="FQ13" i="2"/>
  <c r="FQ23" i="2"/>
  <c r="FQ4" i="2"/>
  <c r="FQ15" i="2"/>
  <c r="FQ25" i="2"/>
  <c r="FQ11" i="2"/>
  <c r="FQ18" i="2"/>
  <c r="FQ21" i="2"/>
  <c r="FQ6" i="2"/>
  <c r="FQ14" i="2"/>
  <c r="FQ7" i="2"/>
  <c r="FQ16" i="2"/>
  <c r="FQ8" i="2"/>
  <c r="FQ12" i="2"/>
  <c r="FQ10" i="2"/>
  <c r="FQ19" i="2"/>
  <c r="FQ20" i="2"/>
  <c r="FQ24" i="2"/>
  <c r="FQ5" i="2"/>
  <c r="FQ9" i="2"/>
  <c r="FQ26" i="2"/>
  <c r="FG4" i="2"/>
  <c r="FG26" i="2"/>
  <c r="FG11" i="2"/>
  <c r="FG7" i="2"/>
  <c r="FG9" i="2"/>
  <c r="FG13" i="2"/>
  <c r="FG17" i="2"/>
  <c r="FG20" i="2"/>
  <c r="FG10" i="2"/>
  <c r="FG12" i="2"/>
  <c r="FG18" i="2"/>
  <c r="FG22" i="2"/>
  <c r="FG5" i="2"/>
  <c r="FG23" i="2"/>
  <c r="FG25" i="2"/>
  <c r="FG6" i="2"/>
  <c r="FG19" i="2"/>
  <c r="FG3" i="2"/>
  <c r="FG15" i="2"/>
  <c r="FG16" i="2"/>
  <c r="FG21" i="2"/>
  <c r="FG24" i="2"/>
  <c r="FG8" i="2"/>
  <c r="FG14" i="2"/>
  <c r="ER18" i="2"/>
  <c r="ER20" i="2"/>
  <c r="ER13" i="2"/>
  <c r="ER12" i="2"/>
  <c r="ER21" i="2"/>
  <c r="ER24" i="2"/>
  <c r="ER11" i="2"/>
  <c r="ER25" i="2"/>
  <c r="ER26" i="2"/>
  <c r="ER8" i="2"/>
  <c r="ER19" i="2"/>
  <c r="ER6" i="2"/>
  <c r="ER4" i="2"/>
  <c r="ER17" i="2"/>
  <c r="ER9" i="2"/>
  <c r="ER23" i="2"/>
  <c r="ER22" i="2"/>
  <c r="ER3" i="2"/>
  <c r="ER14" i="2"/>
  <c r="ER10" i="2"/>
  <c r="ER16" i="2"/>
  <c r="ER5" i="2"/>
  <c r="ER15" i="2"/>
  <c r="ER7" i="2"/>
  <c r="AG3" i="2"/>
  <c r="AG11" i="2"/>
  <c r="AG8" i="2"/>
  <c r="AG25" i="2"/>
  <c r="AG4" i="2"/>
  <c r="AG9" i="2"/>
  <c r="AG15" i="2"/>
  <c r="AG17" i="2"/>
  <c r="AG16" i="2"/>
  <c r="AG23" i="2"/>
  <c r="AG6" i="2"/>
  <c r="AG12" i="2"/>
  <c r="AG14" i="2"/>
  <c r="AG22" i="2"/>
  <c r="AG21" i="2"/>
  <c r="AG20" i="2"/>
  <c r="AG26" i="2"/>
  <c r="AG18" i="2"/>
  <c r="AG10" i="2"/>
  <c r="AG7" i="2"/>
  <c r="AG19" i="2"/>
  <c r="AG24" i="2"/>
  <c r="AG13" i="2"/>
  <c r="AG5" i="2"/>
  <c r="HT17" i="2"/>
  <c r="HT10" i="2"/>
  <c r="HT14" i="2"/>
  <c r="HT4" i="2"/>
  <c r="HT18" i="2"/>
  <c r="HT15" i="2"/>
  <c r="HT5" i="2"/>
  <c r="HT7" i="2"/>
  <c r="HT24" i="2"/>
  <c r="HT20" i="2"/>
  <c r="HT13" i="2"/>
  <c r="HT22" i="2"/>
  <c r="HT16" i="2"/>
  <c r="HT3" i="2"/>
  <c r="HT9" i="2"/>
  <c r="HT12" i="2"/>
  <c r="HT26" i="2"/>
  <c r="HT21" i="2"/>
  <c r="HT19" i="2"/>
  <c r="HT6" i="2"/>
  <c r="HT23" i="2"/>
  <c r="HT25" i="2"/>
  <c r="HT11" i="2"/>
  <c r="HT8" i="2"/>
  <c r="M20" i="2"/>
  <c r="M23" i="2"/>
  <c r="M26" i="2"/>
  <c r="M18" i="2"/>
  <c r="M14" i="2"/>
  <c r="M10" i="2"/>
  <c r="M15" i="2"/>
  <c r="M4" i="2"/>
  <c r="M16" i="2"/>
  <c r="M22" i="2"/>
  <c r="M11" i="2"/>
  <c r="M13" i="2"/>
  <c r="M7" i="2"/>
  <c r="M21" i="2"/>
  <c r="M19" i="2"/>
  <c r="M12" i="2"/>
  <c r="M25" i="2"/>
  <c r="M3" i="2"/>
  <c r="M24" i="2"/>
  <c r="M6" i="2"/>
  <c r="M5" i="2"/>
  <c r="M9" i="2"/>
  <c r="M17" i="2"/>
  <c r="M8" i="2"/>
  <c r="BA23" i="2"/>
  <c r="BA26" i="2"/>
  <c r="BA4" i="2"/>
  <c r="BA13" i="2"/>
  <c r="BA25" i="2"/>
  <c r="BA24" i="2"/>
  <c r="BA21" i="2"/>
  <c r="BA10" i="2"/>
  <c r="BA9" i="2"/>
  <c r="BA18" i="2"/>
  <c r="BA19" i="2"/>
  <c r="BA15" i="2"/>
  <c r="BA11" i="2"/>
  <c r="BA5" i="2"/>
  <c r="BA22" i="2"/>
  <c r="BA6" i="2"/>
  <c r="BA14" i="2"/>
  <c r="BA16" i="2"/>
  <c r="BA20" i="2"/>
  <c r="BA17" i="2"/>
  <c r="BA12" i="2"/>
  <c r="BA3" i="2"/>
  <c r="BA7" i="2"/>
  <c r="BA8" i="2"/>
  <c r="GA16" i="2"/>
  <c r="GA18" i="2"/>
  <c r="GA23" i="2"/>
  <c r="GA8" i="2"/>
  <c r="GA13" i="2"/>
  <c r="GA21" i="2"/>
  <c r="GA24" i="2"/>
  <c r="GA19" i="2"/>
  <c r="GA5" i="2"/>
  <c r="GA14" i="2"/>
  <c r="GA26" i="2"/>
  <c r="GA20" i="2"/>
  <c r="GA11" i="2"/>
  <c r="GA9" i="2"/>
  <c r="GA25" i="2"/>
  <c r="GA6" i="2"/>
  <c r="GA3" i="2"/>
  <c r="GA4" i="2"/>
  <c r="GA7" i="2"/>
  <c r="GA17" i="2"/>
  <c r="GA10" i="2"/>
  <c r="GA22" i="2"/>
  <c r="GA15" i="2"/>
  <c r="GA12" i="2"/>
  <c r="GK17" i="2"/>
  <c r="GK13" i="2"/>
  <c r="GK6" i="2"/>
  <c r="GK11" i="2"/>
  <c r="GK8" i="2"/>
  <c r="GK25" i="2"/>
  <c r="GK21" i="2"/>
  <c r="GK16" i="2"/>
  <c r="GK12" i="2"/>
  <c r="GK22" i="2"/>
  <c r="GK5" i="2"/>
  <c r="GK15" i="2"/>
  <c r="GK14" i="2"/>
  <c r="GK20" i="2"/>
  <c r="GK10" i="2"/>
  <c r="GK9" i="2"/>
  <c r="GK7" i="2"/>
  <c r="GK3" i="2"/>
  <c r="GK18" i="2"/>
  <c r="GK4" i="2"/>
  <c r="GK24" i="2"/>
  <c r="GK23" i="2"/>
  <c r="GK26" i="2"/>
  <c r="GK19" i="2"/>
</calcChain>
</file>

<file path=xl/sharedStrings.xml><?xml version="1.0" encoding="utf-8"?>
<sst xmlns="http://schemas.openxmlformats.org/spreadsheetml/2006/main" count="344" uniqueCount="68">
  <si>
    <t>GRUPO A</t>
  </si>
  <si>
    <t>fecha</t>
  </si>
  <si>
    <t>local</t>
  </si>
  <si>
    <t>visita</t>
  </si>
  <si>
    <t>resultado</t>
  </si>
  <si>
    <t>g.</t>
  </si>
  <si>
    <t>Argentina</t>
  </si>
  <si>
    <t>Inglaterra</t>
  </si>
  <si>
    <t>GRUPO B</t>
  </si>
  <si>
    <t>GRUPO C</t>
  </si>
  <si>
    <t>GRUPO D</t>
  </si>
  <si>
    <t>GRUPO E</t>
  </si>
  <si>
    <t>GRUPO F</t>
  </si>
  <si>
    <t>GRUPO G</t>
  </si>
  <si>
    <t>GRUPO H</t>
  </si>
  <si>
    <t>Uruguay</t>
  </si>
  <si>
    <t>Francia</t>
  </si>
  <si>
    <t>Méjico</t>
  </si>
  <si>
    <t>#</t>
  </si>
  <si>
    <t>Sudcorea</t>
  </si>
  <si>
    <t>Alemania</t>
  </si>
  <si>
    <t>Australia</t>
  </si>
  <si>
    <t>Japón</t>
  </si>
  <si>
    <t>Brasil</t>
  </si>
  <si>
    <t>Portugal</t>
  </si>
  <si>
    <t>España</t>
  </si>
  <si>
    <t>Suiza</t>
  </si>
  <si>
    <t>RESULTADOS DE LOS PARTIDOS DE LA PRIMERA FASE</t>
  </si>
  <si>
    <t xml:space="preserve">PREDICCIONES DE: </t>
  </si>
  <si>
    <t>por jugar</t>
  </si>
  <si>
    <t>empate</t>
  </si>
  <si>
    <t>-</t>
  </si>
  <si>
    <t>resultados</t>
  </si>
  <si>
    <t>X</t>
  </si>
  <si>
    <t>fecha de cómputo</t>
  </si>
  <si>
    <t>puntaje acumulado tras cada día de la primera fase</t>
  </si>
  <si>
    <t>campeón</t>
  </si>
  <si>
    <t>vicecampeón</t>
  </si>
  <si>
    <t>colista</t>
  </si>
  <si>
    <t>hoja</t>
  </si>
  <si>
    <t>participante</t>
  </si>
  <si>
    <t>fila de coordenadas</t>
  </si>
  <si>
    <t>constantes</t>
  </si>
  <si>
    <t>parámetros globales</t>
  </si>
  <si>
    <t>puntaje añadido por acertar al resultado exacto (incluyendo marcador)</t>
  </si>
  <si>
    <t>puntaje base por acertar al resultado ([local], empate o [visita])</t>
  </si>
  <si>
    <t>Croacia</t>
  </si>
  <si>
    <t>Costa Rica</t>
  </si>
  <si>
    <t>Irán</t>
  </si>
  <si>
    <t>Bélgica</t>
  </si>
  <si>
    <t>Marruecos</t>
  </si>
  <si>
    <t>Dinamarca</t>
  </si>
  <si>
    <t>Serbia</t>
  </si>
  <si>
    <t>Túnez</t>
  </si>
  <si>
    <t>Polonia</t>
  </si>
  <si>
    <t>Senegal</t>
  </si>
  <si>
    <t>PRIMERA FASE DEL CAMPEONATO MUNDIAL DE FÚTBOL — CATAR 2022</t>
  </si>
  <si>
    <t>Catar</t>
  </si>
  <si>
    <t>Países Bajos</t>
  </si>
  <si>
    <t>Ecuador</t>
  </si>
  <si>
    <t>Estados Unidos</t>
  </si>
  <si>
    <t>Gales</t>
  </si>
  <si>
    <t>Arabia Saudita</t>
  </si>
  <si>
    <t>Canadá</t>
  </si>
  <si>
    <t>Camerún</t>
  </si>
  <si>
    <t>Ghana</t>
  </si>
  <si>
    <t>nombre completo del participante</t>
  </si>
  <si>
    <t>puntero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</si>
</sst>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55"/>
      <name val="Arial"/>
      <family val="2"/>
    </font>
    <font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164" fontId="0" fillId="0" borderId="0" xfId="0" applyNumberFormat="1"/>
    <xf numFmtId="164" fontId="0" fillId="0" borderId="1" xfId="0" applyNumberFormat="1" applyBorder="1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/>
    <xf numFmtId="0" fontId="1" fillId="0" borderId="4" xfId="0" applyFont="1" applyBorder="1"/>
    <xf numFmtId="0" fontId="1" fillId="0" borderId="3" xfId="0" applyFont="1" applyBorder="1"/>
    <xf numFmtId="0" fontId="1" fillId="0" borderId="0" xfId="0" applyFont="1"/>
    <xf numFmtId="0" fontId="3" fillId="0" borderId="0" xfId="0" applyFont="1"/>
    <xf numFmtId="0" fontId="1" fillId="0" borderId="1" xfId="0" applyFont="1" applyBorder="1"/>
    <xf numFmtId="0" fontId="0" fillId="0" borderId="6" xfId="0" applyBorder="1"/>
    <xf numFmtId="164" fontId="4" fillId="0" borderId="1" xfId="0" applyNumberFormat="1" applyFont="1" applyBorder="1"/>
    <xf numFmtId="14" fontId="1" fillId="0" borderId="7" xfId="0" applyNumberFormat="1" applyFont="1" applyBorder="1" applyAlignment="1">
      <alignment horizontal="center"/>
    </xf>
    <xf numFmtId="0" fontId="0" fillId="0" borderId="1" xfId="0" quotePrefix="1" applyBorder="1"/>
    <xf numFmtId="0" fontId="0" fillId="0" borderId="0" xfId="0" applyAlignment="1">
      <alignment horizontal="right"/>
    </xf>
    <xf numFmtId="0" fontId="2" fillId="0" borderId="0" xfId="0" applyFont="1"/>
    <xf numFmtId="0" fontId="2" fillId="0" borderId="1" xfId="0" applyFont="1" applyBorder="1"/>
    <xf numFmtId="0" fontId="2" fillId="0" borderId="8" xfId="0" applyFont="1" applyBorder="1"/>
    <xf numFmtId="0" fontId="0" fillId="0" borderId="9" xfId="0" applyBorder="1"/>
    <xf numFmtId="164" fontId="0" fillId="0" borderId="8" xfId="0" applyNumberFormat="1" applyBorder="1"/>
    <xf numFmtId="0" fontId="0" fillId="0" borderId="8" xfId="0" applyBorder="1"/>
    <xf numFmtId="0" fontId="0" fillId="0" borderId="10" xfId="0" applyBorder="1"/>
    <xf numFmtId="164" fontId="2" fillId="0" borderId="0" xfId="0" applyNumberFormat="1" applyFont="1"/>
    <xf numFmtId="0" fontId="1" fillId="0" borderId="10" xfId="0" applyFont="1" applyBorder="1"/>
    <xf numFmtId="0" fontId="2" fillId="0" borderId="9" xfId="0" applyFont="1" applyBorder="1"/>
    <xf numFmtId="0" fontId="2" fillId="0" borderId="5" xfId="0" applyFont="1" applyBorder="1"/>
    <xf numFmtId="0" fontId="2" fillId="0" borderId="2" xfId="0" applyFont="1" applyBorder="1"/>
    <xf numFmtId="0" fontId="1" fillId="0" borderId="0" xfId="0" applyFont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 applyAlignment="1">
      <alignment horizontal="right"/>
    </xf>
    <xf numFmtId="0" fontId="3" fillId="0" borderId="4" xfId="0" applyFont="1" applyBorder="1" applyAlignment="1">
      <alignment horizontal="right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100"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ill>
        <patternFill>
          <bgColor indexed="22"/>
        </patternFill>
      </fill>
    </dxf>
    <dxf>
      <font>
        <condense val="0"/>
        <extend val="0"/>
        <color indexed="55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color rgb="FF002060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ill>
        <patternFill>
          <bgColor indexed="22"/>
        </patternFill>
      </fill>
    </dxf>
    <dxf>
      <font>
        <condense val="0"/>
        <extend val="0"/>
        <color indexed="55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ill>
        <patternFill>
          <bgColor indexed="22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indexed="22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indexed="22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indexed="22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indexed="22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indexed="22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indexed="22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indexed="22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indexed="22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indexed="22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indexed="22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indexed="22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indexed="22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indexed="22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indexed="22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indexed="22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  <color indexed="10"/>
      </font>
    </dxf>
    <dxf>
      <fill>
        <patternFill>
          <bgColor indexed="41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indexed="41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indexed="41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indexed="41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indexed="41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indexed="41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indexed="41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indexed="41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indexed="41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indexed="41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indexed="41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indexed="41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indexed="41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indexed="41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indexed="41"/>
        </patternFill>
      </fill>
    </dxf>
    <dxf>
      <font>
        <b/>
        <i val="0"/>
        <condense val="0"/>
        <extend val="0"/>
        <color indexed="10"/>
      </font>
    </dxf>
    <dxf>
      <fill>
        <patternFill>
          <bgColor indexed="41"/>
        </patternFill>
      </fill>
    </dxf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3"/>
  <sheetViews>
    <sheetView workbookViewId="0">
      <selection activeCell="D13" sqref="D13"/>
    </sheetView>
  </sheetViews>
  <sheetFormatPr baseColWidth="10" defaultRowHeight="12.75" x14ac:dyDescent="0.2"/>
  <cols>
    <col min="1" max="1" width="11.7109375" bestFit="1" customWidth="1"/>
    <col min="2" max="2" width="2.42578125" customWidth="1"/>
    <col min="3" max="3" width="59.85546875" bestFit="1" customWidth="1"/>
    <col min="4" max="4" width="3" bestFit="1" customWidth="1"/>
  </cols>
  <sheetData>
    <row r="1" spans="1:4" x14ac:dyDescent="0.2">
      <c r="A1" s="1" t="s">
        <v>42</v>
      </c>
      <c r="C1" s="14" t="s">
        <v>43</v>
      </c>
      <c r="D1" s="1"/>
    </row>
    <row r="2" spans="1:4" x14ac:dyDescent="0.2">
      <c r="A2" t="s">
        <v>30</v>
      </c>
      <c r="C2" t="s">
        <v>45</v>
      </c>
      <c r="D2" s="12">
        <v>1</v>
      </c>
    </row>
    <row r="3" spans="1:4" x14ac:dyDescent="0.2">
      <c r="A3" t="s">
        <v>29</v>
      </c>
      <c r="C3" t="s">
        <v>44</v>
      </c>
      <c r="D3" s="12">
        <v>2</v>
      </c>
    </row>
    <row r="5" spans="1:4" x14ac:dyDescent="0.2">
      <c r="A5" t="s">
        <v>32</v>
      </c>
      <c r="C5" s="20"/>
    </row>
    <row r="7" spans="1:4" x14ac:dyDescent="0.2">
      <c r="A7" t="s">
        <v>33</v>
      </c>
    </row>
    <row r="8" spans="1:4" x14ac:dyDescent="0.2">
      <c r="A8" t="s">
        <v>31</v>
      </c>
    </row>
    <row r="10" spans="1:4" x14ac:dyDescent="0.2">
      <c r="A10" t="s">
        <v>67</v>
      </c>
    </row>
    <row r="11" spans="1:4" x14ac:dyDescent="0.2">
      <c r="A11" t="s">
        <v>36</v>
      </c>
    </row>
    <row r="12" spans="1:4" x14ac:dyDescent="0.2">
      <c r="A12" t="s">
        <v>37</v>
      </c>
    </row>
    <row r="13" spans="1:4" x14ac:dyDescent="0.2">
      <c r="A13" t="s">
        <v>38</v>
      </c>
    </row>
  </sheetData>
  <sheetProtection sheet="1" objects="1" scenarios="1"/>
  <phoneticPr fontId="0" type="noConversion"/>
  <pageMargins left="0.75" right="0.75" top="1" bottom="1" header="0" footer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6"/>
  <dimension ref="A1:O38"/>
  <sheetViews>
    <sheetView workbookViewId="0">
      <selection activeCell="E2" sqref="E2:O2"/>
    </sheetView>
  </sheetViews>
  <sheetFormatPr baseColWidth="10" defaultRowHeight="12.75" x14ac:dyDescent="0.2"/>
  <cols>
    <col min="1" max="1" width="3" bestFit="1" customWidth="1"/>
    <col min="2" max="2" width="5.5703125" customWidth="1"/>
    <col min="3" max="3" width="13.42578125" customWidth="1"/>
    <col min="4" max="4" width="3" bestFit="1" customWidth="1"/>
    <col min="5" max="5" width="13.42578125" customWidth="1"/>
    <col min="6" max="6" width="3" customWidth="1"/>
    <col min="7" max="7" width="14.5703125" customWidth="1"/>
    <col min="8" max="8" width="4.85546875" customWidth="1"/>
    <col min="9" max="9" width="3" bestFit="1" customWidth="1"/>
    <col min="10" max="10" width="5.5703125" customWidth="1"/>
    <col min="11" max="11" width="13.42578125" customWidth="1"/>
    <col min="12" max="12" width="3" bestFit="1" customWidth="1"/>
    <col min="13" max="13" width="13.42578125" bestFit="1" customWidth="1"/>
    <col min="14" max="14" width="3" customWidth="1"/>
    <col min="15" max="15" width="14.5703125" bestFit="1" customWidth="1"/>
  </cols>
  <sheetData>
    <row r="1" spans="1:15" x14ac:dyDescent="0.2">
      <c r="A1" s="32" t="s">
        <v>56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x14ac:dyDescent="0.2">
      <c r="A2" s="36" t="s">
        <v>28</v>
      </c>
      <c r="B2" s="36"/>
      <c r="C2" s="36"/>
      <c r="D2" s="36"/>
      <c r="E2" s="37" t="s">
        <v>66</v>
      </c>
      <c r="F2" s="38"/>
      <c r="G2" s="38"/>
      <c r="H2" s="38"/>
      <c r="I2" s="38"/>
      <c r="J2" s="38"/>
      <c r="K2" s="38"/>
      <c r="L2" s="38"/>
      <c r="M2" s="38"/>
      <c r="N2" s="38"/>
      <c r="O2" s="38"/>
    </row>
    <row r="4" spans="1:15" x14ac:dyDescent="0.2">
      <c r="A4" s="33" t="s">
        <v>0</v>
      </c>
      <c r="B4" s="34"/>
      <c r="C4" s="34"/>
      <c r="D4" s="34"/>
      <c r="E4" s="34"/>
      <c r="F4" s="34"/>
      <c r="G4" s="35"/>
      <c r="I4" s="33" t="s">
        <v>11</v>
      </c>
      <c r="J4" s="34"/>
      <c r="K4" s="34"/>
      <c r="L4" s="34"/>
      <c r="M4" s="34"/>
      <c r="N4" s="34"/>
      <c r="O4" s="35"/>
    </row>
    <row r="5" spans="1:15" x14ac:dyDescent="0.2">
      <c r="A5" s="7" t="s">
        <v>18</v>
      </c>
      <c r="B5" s="8" t="s">
        <v>1</v>
      </c>
      <c r="C5" s="1" t="s">
        <v>2</v>
      </c>
      <c r="D5" s="1" t="s">
        <v>5</v>
      </c>
      <c r="E5" s="1" t="s">
        <v>3</v>
      </c>
      <c r="F5" s="1" t="s">
        <v>5</v>
      </c>
      <c r="G5" s="3" t="s">
        <v>4</v>
      </c>
      <c r="I5" s="7" t="s">
        <v>18</v>
      </c>
      <c r="J5" s="8" t="s">
        <v>1</v>
      </c>
      <c r="K5" s="1" t="s">
        <v>2</v>
      </c>
      <c r="L5" s="1" t="s">
        <v>5</v>
      </c>
      <c r="M5" s="1" t="s">
        <v>3</v>
      </c>
      <c r="N5" s="1" t="s">
        <v>5</v>
      </c>
      <c r="O5" s="3" t="s">
        <v>4</v>
      </c>
    </row>
    <row r="6" spans="1:15" x14ac:dyDescent="0.2">
      <c r="A6" s="23">
        <v>1</v>
      </c>
      <c r="B6" s="24">
        <v>44885</v>
      </c>
      <c r="C6" s="22" t="s">
        <v>57</v>
      </c>
      <c r="D6" s="22"/>
      <c r="E6" s="22" t="s">
        <v>59</v>
      </c>
      <c r="F6" s="22"/>
      <c r="G6" s="28" t="str">
        <f t="shared" ref="G6:G11" si="0">IF(AND(ISNUMBER(D6),ISNUMBER(F6)),IF(D6&gt;F6,C6,IF(D6&lt;F6,E6,"empate")),"—")</f>
        <v>—</v>
      </c>
      <c r="I6" s="23">
        <v>10</v>
      </c>
      <c r="J6" s="24">
        <v>44888</v>
      </c>
      <c r="K6" s="22" t="s">
        <v>25</v>
      </c>
      <c r="L6" s="25"/>
      <c r="M6" s="22" t="s">
        <v>47</v>
      </c>
      <c r="N6" s="25"/>
      <c r="O6" s="28" t="str">
        <f t="shared" ref="O6:O11" si="1">IF(AND(ISNUMBER(L6),ISNUMBER(N6)),IF(L6&gt;N6,K6,IF(L6&lt;N6,M6,"empate")),"—")</f>
        <v>—</v>
      </c>
    </row>
    <row r="7" spans="1:15" x14ac:dyDescent="0.2">
      <c r="A7" s="9">
        <v>2</v>
      </c>
      <c r="B7" s="5">
        <v>44886</v>
      </c>
      <c r="C7" s="20" t="s">
        <v>55</v>
      </c>
      <c r="E7" s="20" t="s">
        <v>58</v>
      </c>
      <c r="G7" s="10" t="str">
        <f t="shared" si="0"/>
        <v>—</v>
      </c>
      <c r="I7" s="9">
        <v>11</v>
      </c>
      <c r="J7" s="5">
        <v>44888</v>
      </c>
      <c r="K7" s="20" t="s">
        <v>20</v>
      </c>
      <c r="M7" s="20" t="s">
        <v>22</v>
      </c>
      <c r="O7" s="10" t="str">
        <f t="shared" si="1"/>
        <v>—</v>
      </c>
    </row>
    <row r="8" spans="1:15" x14ac:dyDescent="0.2">
      <c r="A8" s="9">
        <v>18</v>
      </c>
      <c r="B8" s="5">
        <v>44890</v>
      </c>
      <c r="C8" s="20" t="s">
        <v>57</v>
      </c>
      <c r="E8" s="20" t="s">
        <v>55</v>
      </c>
      <c r="G8" s="10" t="str">
        <f t="shared" si="0"/>
        <v>—</v>
      </c>
      <c r="I8" s="9">
        <v>25</v>
      </c>
      <c r="J8" s="5">
        <v>44892</v>
      </c>
      <c r="K8" s="20" t="s">
        <v>22</v>
      </c>
      <c r="M8" s="20" t="s">
        <v>47</v>
      </c>
      <c r="O8" s="10" t="str">
        <f t="shared" si="1"/>
        <v>—</v>
      </c>
    </row>
    <row r="9" spans="1:15" x14ac:dyDescent="0.2">
      <c r="A9" s="9">
        <v>19</v>
      </c>
      <c r="B9" s="5">
        <v>44890</v>
      </c>
      <c r="C9" s="20" t="s">
        <v>58</v>
      </c>
      <c r="E9" s="20" t="s">
        <v>59</v>
      </c>
      <c r="G9" s="10" t="str">
        <f t="shared" si="0"/>
        <v>—</v>
      </c>
      <c r="I9" s="9">
        <v>28</v>
      </c>
      <c r="J9" s="5">
        <v>44892</v>
      </c>
      <c r="K9" s="20" t="s">
        <v>25</v>
      </c>
      <c r="M9" s="20" t="s">
        <v>20</v>
      </c>
      <c r="O9" s="10" t="str">
        <f t="shared" si="1"/>
        <v>—</v>
      </c>
    </row>
    <row r="10" spans="1:15" x14ac:dyDescent="0.2">
      <c r="A10" s="9">
        <v>35</v>
      </c>
      <c r="B10" s="5">
        <v>44894</v>
      </c>
      <c r="C10" s="20" t="s">
        <v>59</v>
      </c>
      <c r="E10" s="20" t="s">
        <v>55</v>
      </c>
      <c r="G10" s="10" t="str">
        <f t="shared" si="0"/>
        <v>—</v>
      </c>
      <c r="I10" s="9">
        <v>43</v>
      </c>
      <c r="J10" s="5">
        <v>44896</v>
      </c>
      <c r="K10" s="20" t="s">
        <v>22</v>
      </c>
      <c r="M10" s="20" t="s">
        <v>25</v>
      </c>
      <c r="O10" s="10" t="str">
        <f t="shared" si="1"/>
        <v>—</v>
      </c>
    </row>
    <row r="11" spans="1:15" x14ac:dyDescent="0.2">
      <c r="A11" s="2">
        <v>36</v>
      </c>
      <c r="B11" s="6">
        <v>44894</v>
      </c>
      <c r="C11" s="21" t="s">
        <v>58</v>
      </c>
      <c r="D11" s="18"/>
      <c r="E11" s="21" t="s">
        <v>57</v>
      </c>
      <c r="F11" s="18"/>
      <c r="G11" s="11" t="str">
        <f t="shared" si="0"/>
        <v>—</v>
      </c>
      <c r="I11" s="2">
        <v>44</v>
      </c>
      <c r="J11" s="6">
        <v>44896</v>
      </c>
      <c r="K11" s="21" t="s">
        <v>47</v>
      </c>
      <c r="L11" s="18"/>
      <c r="M11" s="21" t="s">
        <v>20</v>
      </c>
      <c r="N11" s="18"/>
      <c r="O11" s="11" t="str">
        <f t="shared" si="1"/>
        <v>—</v>
      </c>
    </row>
    <row r="13" spans="1:15" x14ac:dyDescent="0.2">
      <c r="A13" s="33" t="s">
        <v>8</v>
      </c>
      <c r="B13" s="34"/>
      <c r="C13" s="34"/>
      <c r="D13" s="34"/>
      <c r="E13" s="34"/>
      <c r="F13" s="34"/>
      <c r="G13" s="35"/>
      <c r="I13" s="33" t="s">
        <v>12</v>
      </c>
      <c r="J13" s="34"/>
      <c r="K13" s="34"/>
      <c r="L13" s="34"/>
      <c r="M13" s="34"/>
      <c r="N13" s="34"/>
      <c r="O13" s="35"/>
    </row>
    <row r="14" spans="1:15" x14ac:dyDescent="0.2">
      <c r="A14" s="7" t="s">
        <v>18</v>
      </c>
      <c r="B14" s="8" t="s">
        <v>1</v>
      </c>
      <c r="C14" s="1" t="s">
        <v>2</v>
      </c>
      <c r="D14" s="1" t="s">
        <v>5</v>
      </c>
      <c r="E14" s="1" t="s">
        <v>3</v>
      </c>
      <c r="F14" s="1" t="s">
        <v>5</v>
      </c>
      <c r="G14" s="3" t="s">
        <v>4</v>
      </c>
      <c r="I14" s="7" t="s">
        <v>18</v>
      </c>
      <c r="J14" s="8" t="s">
        <v>1</v>
      </c>
      <c r="K14" s="1" t="s">
        <v>2</v>
      </c>
      <c r="L14" s="1" t="s">
        <v>5</v>
      </c>
      <c r="M14" s="1" t="s">
        <v>3</v>
      </c>
      <c r="N14" s="1" t="s">
        <v>5</v>
      </c>
      <c r="O14" s="3" t="s">
        <v>4</v>
      </c>
    </row>
    <row r="15" spans="1:15" x14ac:dyDescent="0.2">
      <c r="A15" s="23">
        <v>3</v>
      </c>
      <c r="B15" s="24">
        <v>44886</v>
      </c>
      <c r="C15" s="22" t="s">
        <v>7</v>
      </c>
      <c r="D15" s="25"/>
      <c r="E15" s="22" t="s">
        <v>48</v>
      </c>
      <c r="F15" s="25"/>
      <c r="G15" s="28" t="str">
        <f t="shared" ref="G15:G20" si="2">IF(AND(ISNUMBER(D15),ISNUMBER(F15)),IF(D15&gt;F15,C15,IF(D15&lt;F15,E15,"empate")),"—")</f>
        <v>—</v>
      </c>
      <c r="I15" s="23">
        <v>9</v>
      </c>
      <c r="J15" s="24">
        <v>44888</v>
      </c>
      <c r="K15" s="22" t="s">
        <v>49</v>
      </c>
      <c r="L15" s="25"/>
      <c r="M15" s="22" t="s">
        <v>63</v>
      </c>
      <c r="N15" s="25"/>
      <c r="O15" s="28" t="str">
        <f t="shared" ref="O15:O20" si="3">IF(AND(ISNUMBER(L15),ISNUMBER(N15)),IF(L15&gt;N15,K15,IF(L15&lt;N15,M15,"empate")),"—")</f>
        <v>—</v>
      </c>
    </row>
    <row r="16" spans="1:15" x14ac:dyDescent="0.2">
      <c r="A16" s="9">
        <v>4</v>
      </c>
      <c r="B16" s="5">
        <v>44886</v>
      </c>
      <c r="C16" s="20" t="s">
        <v>60</v>
      </c>
      <c r="E16" s="20" t="s">
        <v>61</v>
      </c>
      <c r="G16" s="10" t="str">
        <f t="shared" si="2"/>
        <v>—</v>
      </c>
      <c r="I16" s="9">
        <v>12</v>
      </c>
      <c r="J16" s="5">
        <v>44888</v>
      </c>
      <c r="K16" s="20" t="s">
        <v>50</v>
      </c>
      <c r="M16" s="20" t="s">
        <v>46</v>
      </c>
      <c r="O16" s="10" t="str">
        <f t="shared" si="3"/>
        <v>—</v>
      </c>
    </row>
    <row r="17" spans="1:15" x14ac:dyDescent="0.2">
      <c r="A17" s="9">
        <v>17</v>
      </c>
      <c r="B17" s="5">
        <v>44890</v>
      </c>
      <c r="C17" s="20" t="s">
        <v>61</v>
      </c>
      <c r="E17" s="20" t="s">
        <v>48</v>
      </c>
      <c r="G17" s="10" t="str">
        <f t="shared" si="2"/>
        <v>—</v>
      </c>
      <c r="I17" s="9">
        <v>26</v>
      </c>
      <c r="J17" s="5">
        <v>44892</v>
      </c>
      <c r="K17" s="20" t="s">
        <v>49</v>
      </c>
      <c r="M17" s="20" t="s">
        <v>50</v>
      </c>
      <c r="O17" s="10" t="str">
        <f t="shared" si="3"/>
        <v>—</v>
      </c>
    </row>
    <row r="18" spans="1:15" x14ac:dyDescent="0.2">
      <c r="A18" s="9">
        <v>20</v>
      </c>
      <c r="B18" s="5">
        <v>44890</v>
      </c>
      <c r="C18" s="20" t="s">
        <v>7</v>
      </c>
      <c r="E18" s="20" t="s">
        <v>60</v>
      </c>
      <c r="G18" s="10" t="str">
        <f t="shared" si="2"/>
        <v>—</v>
      </c>
      <c r="I18" s="9">
        <v>27</v>
      </c>
      <c r="J18" s="5">
        <v>44892</v>
      </c>
      <c r="K18" s="20" t="s">
        <v>46</v>
      </c>
      <c r="M18" s="20" t="s">
        <v>63</v>
      </c>
      <c r="O18" s="10" t="str">
        <f t="shared" si="3"/>
        <v>—</v>
      </c>
    </row>
    <row r="19" spans="1:15" x14ac:dyDescent="0.2">
      <c r="A19" s="9">
        <v>33</v>
      </c>
      <c r="B19" s="5">
        <v>44894</v>
      </c>
      <c r="C19" s="20" t="s">
        <v>61</v>
      </c>
      <c r="E19" s="20" t="s">
        <v>7</v>
      </c>
      <c r="G19" s="10" t="str">
        <f t="shared" si="2"/>
        <v>—</v>
      </c>
      <c r="I19" s="9">
        <v>41</v>
      </c>
      <c r="J19" s="5">
        <v>44896</v>
      </c>
      <c r="K19" s="20" t="s">
        <v>46</v>
      </c>
      <c r="M19" s="20" t="s">
        <v>49</v>
      </c>
      <c r="O19" s="10" t="str">
        <f t="shared" si="3"/>
        <v>—</v>
      </c>
    </row>
    <row r="20" spans="1:15" x14ac:dyDescent="0.2">
      <c r="A20" s="2">
        <v>34</v>
      </c>
      <c r="B20" s="6">
        <v>44894</v>
      </c>
      <c r="C20" s="21" t="s">
        <v>48</v>
      </c>
      <c r="D20" s="18"/>
      <c r="E20" s="21" t="s">
        <v>60</v>
      </c>
      <c r="F20" s="18"/>
      <c r="G20" s="11" t="str">
        <f t="shared" si="2"/>
        <v>—</v>
      </c>
      <c r="I20" s="2">
        <v>42</v>
      </c>
      <c r="J20" s="6">
        <v>44896</v>
      </c>
      <c r="K20" s="21" t="s">
        <v>63</v>
      </c>
      <c r="L20" s="18"/>
      <c r="M20" s="21" t="s">
        <v>50</v>
      </c>
      <c r="N20" s="18"/>
      <c r="O20" s="11" t="str">
        <f t="shared" si="3"/>
        <v>—</v>
      </c>
    </row>
    <row r="22" spans="1:15" x14ac:dyDescent="0.2">
      <c r="A22" s="33" t="s">
        <v>9</v>
      </c>
      <c r="B22" s="34"/>
      <c r="C22" s="34"/>
      <c r="D22" s="34"/>
      <c r="E22" s="34"/>
      <c r="F22" s="34"/>
      <c r="G22" s="35"/>
      <c r="I22" s="33" t="s">
        <v>13</v>
      </c>
      <c r="J22" s="34"/>
      <c r="K22" s="34"/>
      <c r="L22" s="34"/>
      <c r="M22" s="34"/>
      <c r="N22" s="34"/>
      <c r="O22" s="35"/>
    </row>
    <row r="23" spans="1:15" x14ac:dyDescent="0.2">
      <c r="A23" s="7" t="s">
        <v>18</v>
      </c>
      <c r="B23" s="8" t="s">
        <v>1</v>
      </c>
      <c r="C23" s="1" t="s">
        <v>2</v>
      </c>
      <c r="D23" s="1" t="s">
        <v>5</v>
      </c>
      <c r="E23" s="1" t="s">
        <v>3</v>
      </c>
      <c r="F23" s="1" t="s">
        <v>5</v>
      </c>
      <c r="G23" s="3" t="s">
        <v>4</v>
      </c>
      <c r="I23" s="7" t="s">
        <v>18</v>
      </c>
      <c r="J23" s="8" t="s">
        <v>1</v>
      </c>
      <c r="K23" s="1" t="s">
        <v>2</v>
      </c>
      <c r="L23" s="1" t="s">
        <v>5</v>
      </c>
      <c r="M23" s="1" t="s">
        <v>3</v>
      </c>
      <c r="N23" s="1" t="s">
        <v>5</v>
      </c>
      <c r="O23" s="3" t="s">
        <v>4</v>
      </c>
    </row>
    <row r="24" spans="1:15" x14ac:dyDescent="0.2">
      <c r="A24" s="23">
        <v>7</v>
      </c>
      <c r="B24" s="24">
        <v>44887</v>
      </c>
      <c r="C24" s="22" t="s">
        <v>17</v>
      </c>
      <c r="D24" s="25"/>
      <c r="E24" s="22" t="s">
        <v>54</v>
      </c>
      <c r="F24" s="25"/>
      <c r="G24" s="28" t="str">
        <f t="shared" ref="G24:G29" si="4">IF(AND(ISNUMBER(D24),ISNUMBER(F24)),IF(D24&gt;F24,C24,IF(D24&lt;F24,E24,"empate")),"—")</f>
        <v>—</v>
      </c>
      <c r="I24" s="23">
        <v>13</v>
      </c>
      <c r="J24" s="24">
        <v>44889</v>
      </c>
      <c r="K24" s="22" t="s">
        <v>26</v>
      </c>
      <c r="L24" s="25"/>
      <c r="M24" s="22" t="s">
        <v>64</v>
      </c>
      <c r="N24" s="25"/>
      <c r="O24" s="28" t="str">
        <f t="shared" ref="O24:O29" si="5">IF(AND(ISNUMBER(L24),ISNUMBER(N24)),IF(L24&gt;N24,K24,IF(L24&lt;N24,M24,"empate")),"—")</f>
        <v>—</v>
      </c>
    </row>
    <row r="25" spans="1:15" x14ac:dyDescent="0.2">
      <c r="A25" s="9">
        <v>8</v>
      </c>
      <c r="B25" s="5">
        <v>44887</v>
      </c>
      <c r="C25" s="20" t="s">
        <v>6</v>
      </c>
      <c r="E25" s="20" t="s">
        <v>62</v>
      </c>
      <c r="G25" s="10" t="str">
        <f t="shared" si="4"/>
        <v>—</v>
      </c>
      <c r="I25" s="9">
        <v>16</v>
      </c>
      <c r="J25" s="5">
        <v>44889</v>
      </c>
      <c r="K25" s="20" t="s">
        <v>23</v>
      </c>
      <c r="M25" s="20" t="s">
        <v>52</v>
      </c>
      <c r="N25" s="20"/>
      <c r="O25" s="10" t="str">
        <f t="shared" si="5"/>
        <v>—</v>
      </c>
    </row>
    <row r="26" spans="1:15" x14ac:dyDescent="0.2">
      <c r="A26" s="9">
        <v>22</v>
      </c>
      <c r="B26" s="5">
        <v>44891</v>
      </c>
      <c r="C26" s="20" t="s">
        <v>54</v>
      </c>
      <c r="E26" s="20" t="s">
        <v>62</v>
      </c>
      <c r="G26" s="10" t="str">
        <f t="shared" si="4"/>
        <v>—</v>
      </c>
      <c r="I26" s="9">
        <v>29</v>
      </c>
      <c r="J26" s="5">
        <v>44893</v>
      </c>
      <c r="K26" s="20" t="s">
        <v>64</v>
      </c>
      <c r="M26" s="20" t="s">
        <v>52</v>
      </c>
      <c r="N26" s="20"/>
      <c r="O26" s="10" t="str">
        <f t="shared" si="5"/>
        <v>—</v>
      </c>
    </row>
    <row r="27" spans="1:15" x14ac:dyDescent="0.2">
      <c r="A27" s="9">
        <v>24</v>
      </c>
      <c r="B27" s="5">
        <v>44891</v>
      </c>
      <c r="C27" s="20" t="s">
        <v>6</v>
      </c>
      <c r="E27" s="20" t="s">
        <v>17</v>
      </c>
      <c r="G27" s="10" t="str">
        <f t="shared" si="4"/>
        <v>—</v>
      </c>
      <c r="I27" s="9">
        <v>31</v>
      </c>
      <c r="J27" s="5">
        <v>44893</v>
      </c>
      <c r="K27" s="20" t="s">
        <v>23</v>
      </c>
      <c r="M27" s="20" t="s">
        <v>26</v>
      </c>
      <c r="N27" s="20"/>
      <c r="O27" s="10" t="str">
        <f t="shared" si="5"/>
        <v>—</v>
      </c>
    </row>
    <row r="28" spans="1:15" x14ac:dyDescent="0.2">
      <c r="A28" s="9">
        <v>38</v>
      </c>
      <c r="B28" s="5">
        <v>44895</v>
      </c>
      <c r="C28" s="20" t="s">
        <v>54</v>
      </c>
      <c r="E28" s="20" t="s">
        <v>6</v>
      </c>
      <c r="G28" s="10" t="str">
        <f t="shared" si="4"/>
        <v>—</v>
      </c>
      <c r="I28" s="9">
        <v>47</v>
      </c>
      <c r="J28" s="5">
        <v>44897</v>
      </c>
      <c r="K28" s="20" t="s">
        <v>52</v>
      </c>
      <c r="M28" s="20" t="s">
        <v>26</v>
      </c>
      <c r="N28" s="20"/>
      <c r="O28" s="10" t="str">
        <f t="shared" si="5"/>
        <v>—</v>
      </c>
    </row>
    <row r="29" spans="1:15" x14ac:dyDescent="0.2">
      <c r="A29" s="2">
        <v>40</v>
      </c>
      <c r="B29" s="6">
        <v>44895</v>
      </c>
      <c r="C29" s="21" t="s">
        <v>62</v>
      </c>
      <c r="D29" s="18"/>
      <c r="E29" s="21" t="s">
        <v>17</v>
      </c>
      <c r="F29" s="18"/>
      <c r="G29" s="11" t="str">
        <f t="shared" si="4"/>
        <v>—</v>
      </c>
      <c r="I29" s="2">
        <v>48</v>
      </c>
      <c r="J29" s="6">
        <v>44897</v>
      </c>
      <c r="K29" s="21" t="s">
        <v>64</v>
      </c>
      <c r="L29" s="18"/>
      <c r="M29" s="21" t="s">
        <v>23</v>
      </c>
      <c r="N29" s="18"/>
      <c r="O29" s="11" t="str">
        <f t="shared" si="5"/>
        <v>—</v>
      </c>
    </row>
    <row r="31" spans="1:15" x14ac:dyDescent="0.2">
      <c r="A31" s="33" t="s">
        <v>10</v>
      </c>
      <c r="B31" s="34"/>
      <c r="C31" s="34"/>
      <c r="D31" s="34"/>
      <c r="E31" s="34"/>
      <c r="F31" s="34"/>
      <c r="G31" s="35"/>
      <c r="I31" s="33" t="s">
        <v>14</v>
      </c>
      <c r="J31" s="34"/>
      <c r="K31" s="34"/>
      <c r="L31" s="34"/>
      <c r="M31" s="34"/>
      <c r="N31" s="34"/>
      <c r="O31" s="35"/>
    </row>
    <row r="32" spans="1:15" x14ac:dyDescent="0.2">
      <c r="A32" s="7" t="s">
        <v>18</v>
      </c>
      <c r="B32" s="8" t="s">
        <v>1</v>
      </c>
      <c r="C32" s="1" t="s">
        <v>2</v>
      </c>
      <c r="D32" s="1" t="s">
        <v>5</v>
      </c>
      <c r="E32" s="1" t="s">
        <v>3</v>
      </c>
      <c r="F32" s="1" t="s">
        <v>5</v>
      </c>
      <c r="G32" s="3" t="s">
        <v>4</v>
      </c>
      <c r="I32" s="7" t="s">
        <v>18</v>
      </c>
      <c r="J32" s="8" t="s">
        <v>1</v>
      </c>
      <c r="K32" s="1" t="s">
        <v>2</v>
      </c>
      <c r="L32" s="1" t="s">
        <v>5</v>
      </c>
      <c r="M32" s="1" t="s">
        <v>3</v>
      </c>
      <c r="N32" s="1" t="s">
        <v>5</v>
      </c>
      <c r="O32" s="3" t="s">
        <v>4</v>
      </c>
    </row>
    <row r="33" spans="1:15" x14ac:dyDescent="0.2">
      <c r="A33" s="23">
        <v>5</v>
      </c>
      <c r="B33" s="24">
        <v>44887</v>
      </c>
      <c r="C33" s="22" t="s">
        <v>16</v>
      </c>
      <c r="D33" s="25"/>
      <c r="E33" s="22" t="s">
        <v>21</v>
      </c>
      <c r="F33" s="25"/>
      <c r="G33" s="28" t="str">
        <f t="shared" ref="G33:G38" si="6">IF(AND(ISNUMBER(D33),ISNUMBER(F33)),IF(D33&gt;F33,C33,IF(D33&lt;F33,E33,"empate")),"—")</f>
        <v>—</v>
      </c>
      <c r="I33" s="23">
        <v>14</v>
      </c>
      <c r="J33" s="24">
        <v>44889</v>
      </c>
      <c r="K33" s="22" t="s">
        <v>15</v>
      </c>
      <c r="L33" s="25"/>
      <c r="M33" s="22" t="s">
        <v>19</v>
      </c>
      <c r="N33" s="25"/>
      <c r="O33" s="28" t="str">
        <f t="shared" ref="O33:O38" si="7">IF(AND(ISNUMBER(L33),ISNUMBER(N33)),IF(L33&gt;N33,K33,IF(L33&lt;N33,M33,"empate")),"—")</f>
        <v>—</v>
      </c>
    </row>
    <row r="34" spans="1:15" x14ac:dyDescent="0.2">
      <c r="A34" s="9">
        <v>6</v>
      </c>
      <c r="B34" s="5">
        <v>44887</v>
      </c>
      <c r="C34" s="20" t="s">
        <v>51</v>
      </c>
      <c r="E34" s="20" t="s">
        <v>53</v>
      </c>
      <c r="G34" s="10" t="str">
        <f t="shared" si="6"/>
        <v>—</v>
      </c>
      <c r="I34" s="9">
        <v>15</v>
      </c>
      <c r="J34" s="5">
        <v>44889</v>
      </c>
      <c r="K34" s="20" t="s">
        <v>24</v>
      </c>
      <c r="M34" s="20" t="s">
        <v>65</v>
      </c>
      <c r="O34" s="10" t="str">
        <f t="shared" si="7"/>
        <v>—</v>
      </c>
    </row>
    <row r="35" spans="1:15" x14ac:dyDescent="0.2">
      <c r="A35" s="9">
        <v>21</v>
      </c>
      <c r="B35" s="5">
        <v>44891</v>
      </c>
      <c r="C35" s="20" t="s">
        <v>53</v>
      </c>
      <c r="E35" s="20" t="s">
        <v>21</v>
      </c>
      <c r="G35" s="10" t="str">
        <f t="shared" si="6"/>
        <v>—</v>
      </c>
      <c r="I35" s="9">
        <v>30</v>
      </c>
      <c r="J35" s="5">
        <v>44893</v>
      </c>
      <c r="K35" s="20" t="s">
        <v>19</v>
      </c>
      <c r="M35" s="20" t="s">
        <v>65</v>
      </c>
      <c r="O35" s="10" t="str">
        <f t="shared" si="7"/>
        <v>—</v>
      </c>
    </row>
    <row r="36" spans="1:15" x14ac:dyDescent="0.2">
      <c r="A36" s="9">
        <v>23</v>
      </c>
      <c r="B36" s="5">
        <v>44891</v>
      </c>
      <c r="C36" s="20" t="s">
        <v>16</v>
      </c>
      <c r="E36" s="20" t="s">
        <v>51</v>
      </c>
      <c r="G36" s="10" t="str">
        <f t="shared" si="6"/>
        <v>—</v>
      </c>
      <c r="I36" s="9">
        <v>32</v>
      </c>
      <c r="J36" s="5">
        <v>44893</v>
      </c>
      <c r="K36" s="20" t="s">
        <v>24</v>
      </c>
      <c r="M36" s="20" t="s">
        <v>15</v>
      </c>
      <c r="O36" s="10" t="str">
        <f t="shared" si="7"/>
        <v>—</v>
      </c>
    </row>
    <row r="37" spans="1:15" x14ac:dyDescent="0.2">
      <c r="A37" s="9">
        <v>37</v>
      </c>
      <c r="B37" s="5">
        <v>44895</v>
      </c>
      <c r="C37" s="20" t="s">
        <v>21</v>
      </c>
      <c r="E37" s="20" t="s">
        <v>51</v>
      </c>
      <c r="G37" s="10" t="str">
        <f t="shared" si="6"/>
        <v>—</v>
      </c>
      <c r="I37" s="9">
        <v>45</v>
      </c>
      <c r="J37" s="5">
        <v>44897</v>
      </c>
      <c r="K37" s="20" t="s">
        <v>65</v>
      </c>
      <c r="M37" s="20" t="s">
        <v>15</v>
      </c>
      <c r="O37" s="10" t="str">
        <f t="shared" si="7"/>
        <v>—</v>
      </c>
    </row>
    <row r="38" spans="1:15" x14ac:dyDescent="0.2">
      <c r="A38" s="2">
        <v>38</v>
      </c>
      <c r="B38" s="6">
        <v>44895</v>
      </c>
      <c r="C38" s="21" t="s">
        <v>53</v>
      </c>
      <c r="D38" s="18"/>
      <c r="E38" s="21" t="s">
        <v>16</v>
      </c>
      <c r="F38" s="18"/>
      <c r="G38" s="11" t="str">
        <f t="shared" si="6"/>
        <v>—</v>
      </c>
      <c r="I38" s="2">
        <v>46</v>
      </c>
      <c r="J38" s="6">
        <v>44897</v>
      </c>
      <c r="K38" s="21" t="s">
        <v>19</v>
      </c>
      <c r="L38" s="18"/>
      <c r="M38" s="21" t="s">
        <v>24</v>
      </c>
      <c r="N38" s="18"/>
      <c r="O38" s="11" t="str">
        <f t="shared" si="7"/>
        <v>—</v>
      </c>
    </row>
  </sheetData>
  <mergeCells count="11">
    <mergeCell ref="A22:G22"/>
    <mergeCell ref="A31:G31"/>
    <mergeCell ref="I4:O4"/>
    <mergeCell ref="I13:O13"/>
    <mergeCell ref="I22:O22"/>
    <mergeCell ref="I31:O31"/>
    <mergeCell ref="A1:O1"/>
    <mergeCell ref="A4:G4"/>
    <mergeCell ref="A2:D2"/>
    <mergeCell ref="E2:O2"/>
    <mergeCell ref="A13:G13"/>
  </mergeCells>
  <phoneticPr fontId="0" type="noConversion"/>
  <conditionalFormatting sqref="E2:O2">
    <cfRule type="expression" dxfId="99" priority="31" stopIfTrue="1">
      <formula>OR(E2="nombre completo del participante",ISBLANK(E2))</formula>
    </cfRule>
  </conditionalFormatting>
  <conditionalFormatting sqref="D6:D11">
    <cfRule type="expression" dxfId="98" priority="32" stopIfTrue="1">
      <formula>ISBLANK(D6)</formula>
    </cfRule>
    <cfRule type="expression" dxfId="97" priority="33" stopIfTrue="1">
      <formula>OR(NOT(ISNUMBER(D6)),D6&lt;0)</formula>
    </cfRule>
  </conditionalFormatting>
  <conditionalFormatting sqref="F6:F11">
    <cfRule type="expression" dxfId="96" priority="29" stopIfTrue="1">
      <formula>ISBLANK(F6)</formula>
    </cfRule>
    <cfRule type="expression" dxfId="95" priority="30" stopIfTrue="1">
      <formula>OR(NOT(ISNUMBER(F6)),F6&lt;0)</formula>
    </cfRule>
  </conditionalFormatting>
  <conditionalFormatting sqref="D15:D20">
    <cfRule type="expression" dxfId="94" priority="27" stopIfTrue="1">
      <formula>ISBLANK(D15)</formula>
    </cfRule>
    <cfRule type="expression" dxfId="93" priority="28" stopIfTrue="1">
      <formula>OR(NOT(ISNUMBER(D15)),D15&lt;0)</formula>
    </cfRule>
  </conditionalFormatting>
  <conditionalFormatting sqref="D24:D29">
    <cfRule type="expression" dxfId="92" priority="25" stopIfTrue="1">
      <formula>ISBLANK(D24)</formula>
    </cfRule>
    <cfRule type="expression" dxfId="91" priority="26" stopIfTrue="1">
      <formula>OR(NOT(ISNUMBER(D24)),D24&lt;0)</formula>
    </cfRule>
  </conditionalFormatting>
  <conditionalFormatting sqref="D33:D38">
    <cfRule type="expression" dxfId="90" priority="23" stopIfTrue="1">
      <formula>ISBLANK(D33)</formula>
    </cfRule>
    <cfRule type="expression" dxfId="89" priority="24" stopIfTrue="1">
      <formula>OR(NOT(ISNUMBER(D33)),D33&lt;0)</formula>
    </cfRule>
  </conditionalFormatting>
  <conditionalFormatting sqref="L6:L11">
    <cfRule type="expression" dxfId="88" priority="21" stopIfTrue="1">
      <formula>ISBLANK(L6)</formula>
    </cfRule>
    <cfRule type="expression" dxfId="87" priority="22" stopIfTrue="1">
      <formula>OR(NOT(ISNUMBER(L6)),L6&lt;0)</formula>
    </cfRule>
  </conditionalFormatting>
  <conditionalFormatting sqref="L15:L20">
    <cfRule type="expression" dxfId="86" priority="19" stopIfTrue="1">
      <formula>ISBLANK(L15)</formula>
    </cfRule>
    <cfRule type="expression" dxfId="85" priority="20" stopIfTrue="1">
      <formula>OR(NOT(ISNUMBER(L15)),L15&lt;0)</formula>
    </cfRule>
  </conditionalFormatting>
  <conditionalFormatting sqref="L24:L29">
    <cfRule type="expression" dxfId="84" priority="17" stopIfTrue="1">
      <formula>ISBLANK(L24)</formula>
    </cfRule>
    <cfRule type="expression" dxfId="83" priority="18" stopIfTrue="1">
      <formula>OR(NOT(ISNUMBER(L24)),L24&lt;0)</formula>
    </cfRule>
  </conditionalFormatting>
  <conditionalFormatting sqref="L33:L38">
    <cfRule type="expression" dxfId="82" priority="15" stopIfTrue="1">
      <formula>ISBLANK(L33)</formula>
    </cfRule>
    <cfRule type="expression" dxfId="81" priority="16" stopIfTrue="1">
      <formula>OR(NOT(ISNUMBER(L33)),L33&lt;0)</formula>
    </cfRule>
  </conditionalFormatting>
  <conditionalFormatting sqref="F15:F20">
    <cfRule type="expression" dxfId="80" priority="13" stopIfTrue="1">
      <formula>ISBLANK(F15)</formula>
    </cfRule>
    <cfRule type="expression" dxfId="79" priority="14" stopIfTrue="1">
      <formula>OR(NOT(ISNUMBER(F15)),F15&lt;0)</formula>
    </cfRule>
  </conditionalFormatting>
  <conditionalFormatting sqref="F24:F29">
    <cfRule type="expression" dxfId="78" priority="11" stopIfTrue="1">
      <formula>ISBLANK(F24)</formula>
    </cfRule>
    <cfRule type="expression" dxfId="77" priority="12" stopIfTrue="1">
      <formula>OR(NOT(ISNUMBER(F24)),F24&lt;0)</formula>
    </cfRule>
  </conditionalFormatting>
  <conditionalFormatting sqref="F33:F38">
    <cfRule type="expression" dxfId="76" priority="9" stopIfTrue="1">
      <formula>ISBLANK(F33)</formula>
    </cfRule>
    <cfRule type="expression" dxfId="75" priority="10" stopIfTrue="1">
      <formula>OR(NOT(ISNUMBER(F33)),F33&lt;0)</formula>
    </cfRule>
  </conditionalFormatting>
  <conditionalFormatting sqref="N6:N11">
    <cfRule type="expression" dxfId="74" priority="7" stopIfTrue="1">
      <formula>ISBLANK(N6)</formula>
    </cfRule>
    <cfRule type="expression" dxfId="73" priority="8" stopIfTrue="1">
      <formula>OR(NOT(ISNUMBER(N6)),N6&lt;0)</formula>
    </cfRule>
  </conditionalFormatting>
  <conditionalFormatting sqref="N15:N20">
    <cfRule type="expression" dxfId="72" priority="5" stopIfTrue="1">
      <formula>ISBLANK(N15)</formula>
    </cfRule>
    <cfRule type="expression" dxfId="71" priority="6" stopIfTrue="1">
      <formula>OR(NOT(ISNUMBER(N15)),N15&lt;0)</formula>
    </cfRule>
  </conditionalFormatting>
  <conditionalFormatting sqref="N24:N29">
    <cfRule type="expression" dxfId="70" priority="3" stopIfTrue="1">
      <formula>ISBLANK(N24)</formula>
    </cfRule>
    <cfRule type="expression" dxfId="69" priority="4" stopIfTrue="1">
      <formula>OR(NOT(ISNUMBER(N24)),N24&lt;0)</formula>
    </cfRule>
  </conditionalFormatting>
  <conditionalFormatting sqref="N33:N38">
    <cfRule type="expression" dxfId="68" priority="1" stopIfTrue="1">
      <formula>ISBLANK(N33)</formula>
    </cfRule>
    <cfRule type="expression" dxfId="67" priority="2" stopIfTrue="1">
      <formula>OR(NOT(ISNUMBER(N33)),N33&lt;0)</formula>
    </cfRule>
  </conditionalFormatting>
  <printOptions gridLines="1"/>
  <pageMargins left="0.75" right="0.75" top="1" bottom="1" header="0" footer="0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2"/>
  <dimension ref="A1:O38"/>
  <sheetViews>
    <sheetView workbookViewId="0">
      <selection activeCell="D6" sqref="D6"/>
    </sheetView>
  </sheetViews>
  <sheetFormatPr baseColWidth="10" defaultRowHeight="12.75" x14ac:dyDescent="0.2"/>
  <cols>
    <col min="1" max="1" width="3" bestFit="1" customWidth="1"/>
    <col min="2" max="2" width="5.5703125" customWidth="1"/>
    <col min="3" max="3" width="13.42578125" customWidth="1"/>
    <col min="4" max="4" width="3" bestFit="1" customWidth="1"/>
    <col min="5" max="5" width="13.42578125" customWidth="1"/>
    <col min="6" max="6" width="3" customWidth="1"/>
    <col min="7" max="7" width="14.5703125" customWidth="1"/>
    <col min="8" max="8" width="4.85546875" customWidth="1"/>
    <col min="9" max="9" width="3" bestFit="1" customWidth="1"/>
    <col min="10" max="10" width="5.5703125" customWidth="1"/>
    <col min="11" max="11" width="13.42578125" customWidth="1"/>
    <col min="12" max="12" width="3" bestFit="1" customWidth="1"/>
    <col min="13" max="13" width="13.42578125" bestFit="1" customWidth="1"/>
    <col min="14" max="14" width="3" customWidth="1"/>
    <col min="15" max="15" width="14.5703125" bestFit="1" customWidth="1"/>
  </cols>
  <sheetData>
    <row r="1" spans="1:15" x14ac:dyDescent="0.2">
      <c r="A1" s="32" t="s">
        <v>56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x14ac:dyDescent="0.2">
      <c r="A2" s="39" t="s">
        <v>27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4" spans="1:15" x14ac:dyDescent="0.2">
      <c r="A4" s="33" t="s">
        <v>0</v>
      </c>
      <c r="B4" s="34"/>
      <c r="C4" s="34"/>
      <c r="D4" s="34"/>
      <c r="E4" s="34"/>
      <c r="F4" s="34"/>
      <c r="G4" s="35"/>
      <c r="I4" s="33" t="s">
        <v>11</v>
      </c>
      <c r="J4" s="34"/>
      <c r="K4" s="34"/>
      <c r="L4" s="34"/>
      <c r="M4" s="34"/>
      <c r="N4" s="34"/>
      <c r="O4" s="35"/>
    </row>
    <row r="5" spans="1:15" x14ac:dyDescent="0.2">
      <c r="A5" s="7" t="s">
        <v>18</v>
      </c>
      <c r="B5" s="8" t="s">
        <v>1</v>
      </c>
      <c r="C5" s="1" t="s">
        <v>2</v>
      </c>
      <c r="D5" s="1" t="s">
        <v>5</v>
      </c>
      <c r="E5" s="1" t="s">
        <v>3</v>
      </c>
      <c r="F5" s="1" t="s">
        <v>5</v>
      </c>
      <c r="G5" s="3" t="s">
        <v>4</v>
      </c>
      <c r="I5" s="7" t="s">
        <v>18</v>
      </c>
      <c r="J5" s="8" t="s">
        <v>1</v>
      </c>
      <c r="K5" s="1" t="s">
        <v>2</v>
      </c>
      <c r="L5" s="1" t="s">
        <v>5</v>
      </c>
      <c r="M5" s="1" t="s">
        <v>3</v>
      </c>
      <c r="N5" s="1" t="s">
        <v>5</v>
      </c>
      <c r="O5" s="3" t="s">
        <v>4</v>
      </c>
    </row>
    <row r="6" spans="1:15" x14ac:dyDescent="0.2">
      <c r="A6" s="29">
        <v>1</v>
      </c>
      <c r="B6" s="24">
        <v>44885</v>
      </c>
      <c r="C6" s="22" t="s">
        <v>57</v>
      </c>
      <c r="D6" s="25"/>
      <c r="E6" s="22" t="s">
        <v>59</v>
      </c>
      <c r="F6" s="25"/>
      <c r="G6" s="26" t="str">
        <f t="shared" ref="G6:G11" ca="1" si="0">IF(AND(B6&lt;=fecha_de_cómputo,ISNUMBER(D6),ISNUMBER(F6)),IF(D6&gt;F6,C6,IF(D6&lt;F6,E6,empate)),por_jugar)</f>
        <v>por jugar</v>
      </c>
      <c r="I6" s="29">
        <v>10</v>
      </c>
      <c r="J6" s="24">
        <v>44888</v>
      </c>
      <c r="K6" s="22" t="s">
        <v>25</v>
      </c>
      <c r="L6" s="25"/>
      <c r="M6" s="22" t="s">
        <v>47</v>
      </c>
      <c r="N6" s="25"/>
      <c r="O6" s="26" t="str">
        <f t="shared" ref="O6:O11" ca="1" si="1">IF(AND(J6&lt;=fecha_de_cómputo,ISNUMBER(L6),ISNUMBER(N6)),IF(L6&gt;N6,K6,IF(L6&lt;N6,M6,empate)),por_jugar)</f>
        <v>por jugar</v>
      </c>
    </row>
    <row r="7" spans="1:15" x14ac:dyDescent="0.2">
      <c r="A7" s="30">
        <v>2</v>
      </c>
      <c r="B7" s="5">
        <v>44886</v>
      </c>
      <c r="C7" s="20" t="s">
        <v>55</v>
      </c>
      <c r="E7" s="20" t="s">
        <v>58</v>
      </c>
      <c r="G7" s="4" t="str">
        <f t="shared" ca="1" si="0"/>
        <v>por jugar</v>
      </c>
      <c r="I7" s="30">
        <v>11</v>
      </c>
      <c r="J7" s="5">
        <v>44888</v>
      </c>
      <c r="K7" s="20" t="s">
        <v>20</v>
      </c>
      <c r="M7" s="20" t="s">
        <v>22</v>
      </c>
      <c r="O7" s="4" t="str">
        <f t="shared" ca="1" si="1"/>
        <v>por jugar</v>
      </c>
    </row>
    <row r="8" spans="1:15" x14ac:dyDescent="0.2">
      <c r="A8" s="30">
        <v>18</v>
      </c>
      <c r="B8" s="5">
        <v>44890</v>
      </c>
      <c r="C8" s="20" t="s">
        <v>57</v>
      </c>
      <c r="E8" s="20" t="s">
        <v>55</v>
      </c>
      <c r="G8" s="4" t="str">
        <f t="shared" ca="1" si="0"/>
        <v>por jugar</v>
      </c>
      <c r="I8" s="30">
        <v>25</v>
      </c>
      <c r="J8" s="5">
        <v>44892</v>
      </c>
      <c r="K8" s="20" t="s">
        <v>22</v>
      </c>
      <c r="M8" s="20" t="s">
        <v>47</v>
      </c>
      <c r="O8" s="4" t="str">
        <f t="shared" ca="1" si="1"/>
        <v>por jugar</v>
      </c>
    </row>
    <row r="9" spans="1:15" x14ac:dyDescent="0.2">
      <c r="A9" s="30">
        <v>19</v>
      </c>
      <c r="B9" s="5">
        <v>44890</v>
      </c>
      <c r="C9" s="20" t="s">
        <v>58</v>
      </c>
      <c r="E9" s="20" t="s">
        <v>59</v>
      </c>
      <c r="G9" s="4" t="str">
        <f t="shared" ca="1" si="0"/>
        <v>por jugar</v>
      </c>
      <c r="I9" s="30">
        <v>28</v>
      </c>
      <c r="J9" s="5">
        <v>44892</v>
      </c>
      <c r="K9" s="20" t="s">
        <v>25</v>
      </c>
      <c r="M9" s="20" t="s">
        <v>20</v>
      </c>
      <c r="O9" s="4" t="str">
        <f t="shared" ca="1" si="1"/>
        <v>por jugar</v>
      </c>
    </row>
    <row r="10" spans="1:15" x14ac:dyDescent="0.2">
      <c r="A10" s="30">
        <v>35</v>
      </c>
      <c r="B10" s="5">
        <v>44894</v>
      </c>
      <c r="C10" s="20" t="s">
        <v>59</v>
      </c>
      <c r="E10" s="20" t="s">
        <v>55</v>
      </c>
      <c r="G10" s="4" t="str">
        <f t="shared" ca="1" si="0"/>
        <v>por jugar</v>
      </c>
      <c r="I10" s="30">
        <v>43</v>
      </c>
      <c r="J10" s="5">
        <v>44896</v>
      </c>
      <c r="K10" s="20" t="s">
        <v>22</v>
      </c>
      <c r="M10" s="20" t="s">
        <v>25</v>
      </c>
      <c r="O10" s="4" t="str">
        <f t="shared" ca="1" si="1"/>
        <v>por jugar</v>
      </c>
    </row>
    <row r="11" spans="1:15" x14ac:dyDescent="0.2">
      <c r="A11" s="31">
        <v>36</v>
      </c>
      <c r="B11" s="6">
        <v>44894</v>
      </c>
      <c r="C11" s="21" t="s">
        <v>58</v>
      </c>
      <c r="D11" s="1"/>
      <c r="E11" s="21" t="s">
        <v>57</v>
      </c>
      <c r="F11" s="1"/>
      <c r="G11" s="3" t="str">
        <f t="shared" ca="1" si="0"/>
        <v>por jugar</v>
      </c>
      <c r="I11" s="31">
        <v>44</v>
      </c>
      <c r="J11" s="6">
        <v>44896</v>
      </c>
      <c r="K11" s="21" t="s">
        <v>47</v>
      </c>
      <c r="L11" s="1"/>
      <c r="M11" s="21" t="s">
        <v>20</v>
      </c>
      <c r="N11" s="1"/>
      <c r="O11" s="3" t="str">
        <f t="shared" ca="1" si="1"/>
        <v>por jugar</v>
      </c>
    </row>
    <row r="13" spans="1:15" x14ac:dyDescent="0.2">
      <c r="A13" s="33" t="s">
        <v>8</v>
      </c>
      <c r="B13" s="34"/>
      <c r="C13" s="34"/>
      <c r="D13" s="34"/>
      <c r="E13" s="34"/>
      <c r="F13" s="34"/>
      <c r="G13" s="35"/>
      <c r="I13" s="33" t="s">
        <v>12</v>
      </c>
      <c r="J13" s="34"/>
      <c r="K13" s="34"/>
      <c r="L13" s="34"/>
      <c r="M13" s="34"/>
      <c r="N13" s="34"/>
      <c r="O13" s="35"/>
    </row>
    <row r="14" spans="1:15" x14ac:dyDescent="0.2">
      <c r="A14" s="7" t="s">
        <v>18</v>
      </c>
      <c r="B14" s="8" t="s">
        <v>1</v>
      </c>
      <c r="C14" s="1" t="s">
        <v>2</v>
      </c>
      <c r="D14" s="1" t="s">
        <v>5</v>
      </c>
      <c r="E14" s="1" t="s">
        <v>3</v>
      </c>
      <c r="F14" s="1" t="s">
        <v>5</v>
      </c>
      <c r="G14" s="3" t="s">
        <v>4</v>
      </c>
      <c r="I14" s="7" t="s">
        <v>18</v>
      </c>
      <c r="J14" s="8" t="s">
        <v>1</v>
      </c>
      <c r="K14" s="1" t="s">
        <v>2</v>
      </c>
      <c r="L14" s="1" t="s">
        <v>5</v>
      </c>
      <c r="M14" s="1" t="s">
        <v>3</v>
      </c>
      <c r="N14" s="1" t="s">
        <v>5</v>
      </c>
      <c r="O14" s="3" t="s">
        <v>4</v>
      </c>
    </row>
    <row r="15" spans="1:15" x14ac:dyDescent="0.2">
      <c r="A15" s="29">
        <v>3</v>
      </c>
      <c r="B15" s="24">
        <v>44886</v>
      </c>
      <c r="C15" s="22" t="s">
        <v>7</v>
      </c>
      <c r="D15" s="25"/>
      <c r="E15" s="22" t="s">
        <v>48</v>
      </c>
      <c r="F15" s="22"/>
      <c r="G15" s="26" t="str">
        <f t="shared" ref="G15:G20" ca="1" si="2">IF(AND(B15&lt;=fecha_de_cómputo,ISNUMBER(D15),ISNUMBER(F15)),IF(D15&gt;F15,C15,IF(D15&lt;F15,E15,empate)),por_jugar)</f>
        <v>por jugar</v>
      </c>
      <c r="I15" s="29">
        <v>9</v>
      </c>
      <c r="J15" s="24">
        <v>44888</v>
      </c>
      <c r="K15" s="22" t="s">
        <v>49</v>
      </c>
      <c r="L15" s="25"/>
      <c r="M15" s="22" t="s">
        <v>63</v>
      </c>
      <c r="N15" s="25"/>
      <c r="O15" s="26" t="str">
        <f t="shared" ref="O15:O20" ca="1" si="3">IF(AND(J15&lt;=fecha_de_cómputo,ISNUMBER(L15),ISNUMBER(N15)),IF(L15&gt;N15,K15,IF(L15&lt;N15,M15,empate)),por_jugar)</f>
        <v>por jugar</v>
      </c>
    </row>
    <row r="16" spans="1:15" x14ac:dyDescent="0.2">
      <c r="A16" s="30">
        <v>4</v>
      </c>
      <c r="B16" s="5">
        <v>44886</v>
      </c>
      <c r="C16" s="20" t="s">
        <v>60</v>
      </c>
      <c r="E16" s="20" t="s">
        <v>61</v>
      </c>
      <c r="G16" s="4" t="str">
        <f t="shared" ca="1" si="2"/>
        <v>por jugar</v>
      </c>
      <c r="I16" s="30">
        <v>12</v>
      </c>
      <c r="J16" s="27">
        <v>44888</v>
      </c>
      <c r="K16" s="20" t="s">
        <v>50</v>
      </c>
      <c r="M16" s="20" t="s">
        <v>46</v>
      </c>
      <c r="O16" s="4" t="str">
        <f t="shared" ca="1" si="3"/>
        <v>por jugar</v>
      </c>
    </row>
    <row r="17" spans="1:15" x14ac:dyDescent="0.2">
      <c r="A17" s="30">
        <v>17</v>
      </c>
      <c r="B17" s="5">
        <v>44890</v>
      </c>
      <c r="C17" s="20" t="s">
        <v>61</v>
      </c>
      <c r="E17" s="20" t="s">
        <v>48</v>
      </c>
      <c r="F17" s="20"/>
      <c r="G17" s="4" t="str">
        <f t="shared" ca="1" si="2"/>
        <v>por jugar</v>
      </c>
      <c r="I17" s="30">
        <v>26</v>
      </c>
      <c r="J17" s="5">
        <v>44892</v>
      </c>
      <c r="K17" s="20" t="s">
        <v>49</v>
      </c>
      <c r="M17" s="20" t="s">
        <v>50</v>
      </c>
      <c r="O17" s="4" t="str">
        <f t="shared" ca="1" si="3"/>
        <v>por jugar</v>
      </c>
    </row>
    <row r="18" spans="1:15" x14ac:dyDescent="0.2">
      <c r="A18" s="30">
        <v>20</v>
      </c>
      <c r="B18" s="5">
        <v>44890</v>
      </c>
      <c r="C18" s="20" t="s">
        <v>7</v>
      </c>
      <c r="E18" s="20" t="s">
        <v>60</v>
      </c>
      <c r="G18" s="4" t="str">
        <f t="shared" ca="1" si="2"/>
        <v>por jugar</v>
      </c>
      <c r="I18" s="30">
        <v>27</v>
      </c>
      <c r="J18" s="5">
        <v>44892</v>
      </c>
      <c r="K18" s="20" t="s">
        <v>46</v>
      </c>
      <c r="M18" s="20" t="s">
        <v>63</v>
      </c>
      <c r="O18" s="4" t="str">
        <f t="shared" ca="1" si="3"/>
        <v>por jugar</v>
      </c>
    </row>
    <row r="19" spans="1:15" x14ac:dyDescent="0.2">
      <c r="A19" s="30">
        <v>33</v>
      </c>
      <c r="B19" s="5">
        <v>44894</v>
      </c>
      <c r="C19" s="20" t="s">
        <v>61</v>
      </c>
      <c r="E19" s="20" t="s">
        <v>7</v>
      </c>
      <c r="G19" s="4" t="str">
        <f t="shared" ca="1" si="2"/>
        <v>por jugar</v>
      </c>
      <c r="I19" s="30">
        <v>41</v>
      </c>
      <c r="J19" s="5">
        <v>44896</v>
      </c>
      <c r="K19" s="20" t="s">
        <v>46</v>
      </c>
      <c r="M19" s="20" t="s">
        <v>49</v>
      </c>
      <c r="O19" s="4" t="str">
        <f t="shared" ca="1" si="3"/>
        <v>por jugar</v>
      </c>
    </row>
    <row r="20" spans="1:15" x14ac:dyDescent="0.2">
      <c r="A20" s="31">
        <v>34</v>
      </c>
      <c r="B20" s="6">
        <v>44894</v>
      </c>
      <c r="C20" s="21" t="s">
        <v>48</v>
      </c>
      <c r="D20" s="1"/>
      <c r="E20" s="21" t="s">
        <v>60</v>
      </c>
      <c r="F20" s="1"/>
      <c r="G20" s="3" t="str">
        <f t="shared" ca="1" si="2"/>
        <v>por jugar</v>
      </c>
      <c r="I20" s="31">
        <v>42</v>
      </c>
      <c r="J20" s="6">
        <v>44896</v>
      </c>
      <c r="K20" s="21" t="s">
        <v>63</v>
      </c>
      <c r="L20" s="1"/>
      <c r="M20" s="21" t="s">
        <v>50</v>
      </c>
      <c r="N20" s="1"/>
      <c r="O20" s="3" t="str">
        <f t="shared" ca="1" si="3"/>
        <v>por jugar</v>
      </c>
    </row>
    <row r="22" spans="1:15" x14ac:dyDescent="0.2">
      <c r="A22" s="33" t="s">
        <v>9</v>
      </c>
      <c r="B22" s="34"/>
      <c r="C22" s="34"/>
      <c r="D22" s="34"/>
      <c r="E22" s="34"/>
      <c r="F22" s="34"/>
      <c r="G22" s="35"/>
      <c r="I22" s="33" t="s">
        <v>13</v>
      </c>
      <c r="J22" s="34"/>
      <c r="K22" s="34"/>
      <c r="L22" s="34"/>
      <c r="M22" s="34"/>
      <c r="N22" s="34"/>
      <c r="O22" s="35"/>
    </row>
    <row r="23" spans="1:15" x14ac:dyDescent="0.2">
      <c r="A23" s="7" t="s">
        <v>18</v>
      </c>
      <c r="B23" s="8" t="s">
        <v>1</v>
      </c>
      <c r="C23" s="1" t="s">
        <v>2</v>
      </c>
      <c r="D23" s="1" t="s">
        <v>5</v>
      </c>
      <c r="E23" s="1" t="s">
        <v>3</v>
      </c>
      <c r="F23" s="1" t="s">
        <v>5</v>
      </c>
      <c r="G23" s="3" t="s">
        <v>4</v>
      </c>
      <c r="I23" s="7" t="s">
        <v>18</v>
      </c>
      <c r="J23" s="8" t="s">
        <v>1</v>
      </c>
      <c r="K23" s="1" t="s">
        <v>2</v>
      </c>
      <c r="L23" s="1" t="s">
        <v>5</v>
      </c>
      <c r="M23" s="1" t="s">
        <v>3</v>
      </c>
      <c r="N23" s="1" t="s">
        <v>5</v>
      </c>
      <c r="O23" s="3" t="s">
        <v>4</v>
      </c>
    </row>
    <row r="24" spans="1:15" x14ac:dyDescent="0.2">
      <c r="A24" s="29">
        <v>7</v>
      </c>
      <c r="B24" s="24">
        <v>44887</v>
      </c>
      <c r="C24" s="22" t="s">
        <v>17</v>
      </c>
      <c r="D24" s="25"/>
      <c r="E24" s="22" t="s">
        <v>54</v>
      </c>
      <c r="F24" s="25"/>
      <c r="G24" s="26" t="str">
        <f t="shared" ref="G24:G29" ca="1" si="4">IF(AND(B24&lt;=fecha_de_cómputo,ISNUMBER(D24),ISNUMBER(F24)),IF(D24&gt;F24,C24,IF(D24&lt;F24,E24,empate)),por_jugar)</f>
        <v>por jugar</v>
      </c>
      <c r="I24" s="29">
        <v>13</v>
      </c>
      <c r="J24" s="24">
        <v>44889</v>
      </c>
      <c r="K24" s="22" t="s">
        <v>26</v>
      </c>
      <c r="L24" s="25"/>
      <c r="M24" s="22" t="s">
        <v>64</v>
      </c>
      <c r="N24" s="25"/>
      <c r="O24" s="26" t="str">
        <f t="shared" ref="O24:O29" ca="1" si="5">IF(AND(J24&lt;=fecha_de_cómputo,ISNUMBER(L24),ISNUMBER(N24)),IF(L24&gt;N24,K24,IF(L24&lt;N24,M24,empate)),por_jugar)</f>
        <v>por jugar</v>
      </c>
    </row>
    <row r="25" spans="1:15" x14ac:dyDescent="0.2">
      <c r="A25" s="30">
        <v>8</v>
      </c>
      <c r="B25" s="5">
        <v>44887</v>
      </c>
      <c r="C25" s="20" t="s">
        <v>6</v>
      </c>
      <c r="E25" s="20" t="s">
        <v>62</v>
      </c>
      <c r="G25" s="4" t="str">
        <f t="shared" ca="1" si="4"/>
        <v>por jugar</v>
      </c>
      <c r="I25" s="30">
        <v>16</v>
      </c>
      <c r="J25" s="5">
        <v>44889</v>
      </c>
      <c r="K25" s="20" t="s">
        <v>23</v>
      </c>
      <c r="M25" s="20" t="s">
        <v>52</v>
      </c>
      <c r="O25" s="4" t="str">
        <f t="shared" ca="1" si="5"/>
        <v>por jugar</v>
      </c>
    </row>
    <row r="26" spans="1:15" x14ac:dyDescent="0.2">
      <c r="A26" s="30">
        <v>22</v>
      </c>
      <c r="B26" s="5">
        <v>44891</v>
      </c>
      <c r="C26" s="20" t="s">
        <v>54</v>
      </c>
      <c r="E26" s="20" t="s">
        <v>62</v>
      </c>
      <c r="G26" s="4" t="str">
        <f t="shared" ca="1" si="4"/>
        <v>por jugar</v>
      </c>
      <c r="I26" s="30">
        <v>29</v>
      </c>
      <c r="J26" s="5">
        <v>44893</v>
      </c>
      <c r="K26" s="20" t="s">
        <v>64</v>
      </c>
      <c r="M26" s="20" t="s">
        <v>52</v>
      </c>
      <c r="O26" s="4" t="str">
        <f t="shared" ca="1" si="5"/>
        <v>por jugar</v>
      </c>
    </row>
    <row r="27" spans="1:15" x14ac:dyDescent="0.2">
      <c r="A27" s="30">
        <v>24</v>
      </c>
      <c r="B27" s="5">
        <v>44891</v>
      </c>
      <c r="C27" s="20" t="s">
        <v>6</v>
      </c>
      <c r="E27" s="20" t="s">
        <v>17</v>
      </c>
      <c r="G27" s="4" t="str">
        <f t="shared" ca="1" si="4"/>
        <v>por jugar</v>
      </c>
      <c r="I27" s="30">
        <v>31</v>
      </c>
      <c r="J27" s="5">
        <v>44893</v>
      </c>
      <c r="K27" s="20" t="s">
        <v>23</v>
      </c>
      <c r="M27" s="20" t="s">
        <v>26</v>
      </c>
      <c r="O27" s="4" t="str">
        <f t="shared" ca="1" si="5"/>
        <v>por jugar</v>
      </c>
    </row>
    <row r="28" spans="1:15" x14ac:dyDescent="0.2">
      <c r="A28" s="30">
        <v>39</v>
      </c>
      <c r="B28" s="5">
        <v>44895</v>
      </c>
      <c r="C28" s="20" t="s">
        <v>54</v>
      </c>
      <c r="E28" s="20" t="s">
        <v>6</v>
      </c>
      <c r="G28" s="4" t="str">
        <f t="shared" ca="1" si="4"/>
        <v>por jugar</v>
      </c>
      <c r="I28" s="30">
        <v>47</v>
      </c>
      <c r="J28" s="5">
        <v>44897</v>
      </c>
      <c r="K28" s="20" t="s">
        <v>52</v>
      </c>
      <c r="M28" s="20" t="s">
        <v>26</v>
      </c>
      <c r="O28" s="4" t="str">
        <f t="shared" ca="1" si="5"/>
        <v>por jugar</v>
      </c>
    </row>
    <row r="29" spans="1:15" x14ac:dyDescent="0.2">
      <c r="A29" s="31">
        <v>40</v>
      </c>
      <c r="B29" s="6">
        <v>44895</v>
      </c>
      <c r="C29" s="21" t="s">
        <v>62</v>
      </c>
      <c r="D29" s="1"/>
      <c r="E29" s="21" t="s">
        <v>17</v>
      </c>
      <c r="F29" s="1"/>
      <c r="G29" s="3" t="str">
        <f t="shared" ca="1" si="4"/>
        <v>por jugar</v>
      </c>
      <c r="I29" s="31">
        <v>48</v>
      </c>
      <c r="J29" s="6">
        <v>44897</v>
      </c>
      <c r="K29" s="21" t="s">
        <v>64</v>
      </c>
      <c r="L29" s="1"/>
      <c r="M29" s="21" t="s">
        <v>23</v>
      </c>
      <c r="N29" s="1"/>
      <c r="O29" s="3" t="str">
        <f t="shared" ca="1" si="5"/>
        <v>por jugar</v>
      </c>
    </row>
    <row r="31" spans="1:15" x14ac:dyDescent="0.2">
      <c r="A31" s="33" t="s">
        <v>10</v>
      </c>
      <c r="B31" s="34"/>
      <c r="C31" s="34"/>
      <c r="D31" s="34"/>
      <c r="E31" s="34"/>
      <c r="F31" s="34"/>
      <c r="G31" s="35"/>
      <c r="I31" s="33" t="s">
        <v>14</v>
      </c>
      <c r="J31" s="34"/>
      <c r="K31" s="34"/>
      <c r="L31" s="34"/>
      <c r="M31" s="34"/>
      <c r="N31" s="34"/>
      <c r="O31" s="35"/>
    </row>
    <row r="32" spans="1:15" x14ac:dyDescent="0.2">
      <c r="A32" s="7" t="s">
        <v>18</v>
      </c>
      <c r="B32" s="8" t="s">
        <v>1</v>
      </c>
      <c r="C32" s="1" t="s">
        <v>2</v>
      </c>
      <c r="D32" s="1" t="s">
        <v>5</v>
      </c>
      <c r="E32" s="1" t="s">
        <v>3</v>
      </c>
      <c r="F32" s="1" t="s">
        <v>5</v>
      </c>
      <c r="G32" s="3" t="s">
        <v>4</v>
      </c>
      <c r="I32" s="7" t="s">
        <v>18</v>
      </c>
      <c r="J32" s="8" t="s">
        <v>1</v>
      </c>
      <c r="K32" s="1" t="s">
        <v>2</v>
      </c>
      <c r="L32" s="1" t="s">
        <v>5</v>
      </c>
      <c r="M32" s="1" t="s">
        <v>3</v>
      </c>
      <c r="N32" s="1" t="s">
        <v>5</v>
      </c>
      <c r="O32" s="3" t="s">
        <v>4</v>
      </c>
    </row>
    <row r="33" spans="1:15" x14ac:dyDescent="0.2">
      <c r="A33" s="29">
        <v>5</v>
      </c>
      <c r="B33" s="24">
        <v>44887</v>
      </c>
      <c r="C33" s="22" t="s">
        <v>16</v>
      </c>
      <c r="D33" s="25"/>
      <c r="E33" s="22" t="s">
        <v>21</v>
      </c>
      <c r="F33" s="25"/>
      <c r="G33" s="26" t="str">
        <f t="shared" ref="G33:G38" ca="1" si="6">IF(AND(B33&lt;=fecha_de_cómputo,ISNUMBER(D33),ISNUMBER(F33)),IF(D33&gt;F33,C33,IF(D33&lt;F33,E33,empate)),por_jugar)</f>
        <v>por jugar</v>
      </c>
      <c r="I33" s="29">
        <v>14</v>
      </c>
      <c r="J33" s="24">
        <v>44889</v>
      </c>
      <c r="K33" s="22" t="s">
        <v>15</v>
      </c>
      <c r="L33" s="25"/>
      <c r="M33" s="22" t="s">
        <v>19</v>
      </c>
      <c r="N33" s="25"/>
      <c r="O33" s="26" t="str">
        <f t="shared" ref="O33:O38" ca="1" si="7">IF(AND(J33&lt;=fecha_de_cómputo,ISNUMBER(L33),ISNUMBER(N33)),IF(L33&gt;N33,K33,IF(L33&lt;N33,M33,empate)),por_jugar)</f>
        <v>por jugar</v>
      </c>
    </row>
    <row r="34" spans="1:15" x14ac:dyDescent="0.2">
      <c r="A34" s="30">
        <v>6</v>
      </c>
      <c r="B34" s="5">
        <v>44887</v>
      </c>
      <c r="C34" s="20" t="s">
        <v>51</v>
      </c>
      <c r="E34" s="20" t="s">
        <v>53</v>
      </c>
      <c r="G34" s="4" t="str">
        <f t="shared" ca="1" si="6"/>
        <v>por jugar</v>
      </c>
      <c r="I34" s="30">
        <v>15</v>
      </c>
      <c r="J34" s="5">
        <v>44889</v>
      </c>
      <c r="K34" s="20" t="s">
        <v>24</v>
      </c>
      <c r="M34" s="20" t="s">
        <v>65</v>
      </c>
      <c r="O34" s="4" t="str">
        <f t="shared" ca="1" si="7"/>
        <v>por jugar</v>
      </c>
    </row>
    <row r="35" spans="1:15" x14ac:dyDescent="0.2">
      <c r="A35" s="30">
        <v>21</v>
      </c>
      <c r="B35" s="5">
        <v>44891</v>
      </c>
      <c r="C35" s="20" t="s">
        <v>53</v>
      </c>
      <c r="E35" s="20" t="s">
        <v>21</v>
      </c>
      <c r="G35" s="4" t="str">
        <f t="shared" ca="1" si="6"/>
        <v>por jugar</v>
      </c>
      <c r="I35" s="30">
        <v>30</v>
      </c>
      <c r="J35" s="5">
        <v>44893</v>
      </c>
      <c r="K35" s="20" t="s">
        <v>19</v>
      </c>
      <c r="M35" s="20" t="s">
        <v>65</v>
      </c>
      <c r="O35" s="4" t="str">
        <f t="shared" ca="1" si="7"/>
        <v>por jugar</v>
      </c>
    </row>
    <row r="36" spans="1:15" x14ac:dyDescent="0.2">
      <c r="A36" s="30">
        <v>23</v>
      </c>
      <c r="B36" s="5">
        <v>44891</v>
      </c>
      <c r="C36" s="20" t="s">
        <v>16</v>
      </c>
      <c r="E36" s="20" t="s">
        <v>51</v>
      </c>
      <c r="G36" s="4" t="str">
        <f t="shared" ca="1" si="6"/>
        <v>por jugar</v>
      </c>
      <c r="I36" s="30">
        <v>32</v>
      </c>
      <c r="J36" s="5">
        <v>44893</v>
      </c>
      <c r="K36" s="20" t="s">
        <v>24</v>
      </c>
      <c r="M36" s="20" t="s">
        <v>15</v>
      </c>
      <c r="O36" s="4" t="str">
        <f t="shared" ca="1" si="7"/>
        <v>por jugar</v>
      </c>
    </row>
    <row r="37" spans="1:15" x14ac:dyDescent="0.2">
      <c r="A37" s="30">
        <v>37</v>
      </c>
      <c r="B37" s="5">
        <v>44895</v>
      </c>
      <c r="C37" s="20" t="s">
        <v>21</v>
      </c>
      <c r="E37" s="20" t="s">
        <v>51</v>
      </c>
      <c r="G37" s="4" t="str">
        <f t="shared" ca="1" si="6"/>
        <v>por jugar</v>
      </c>
      <c r="I37" s="30">
        <v>45</v>
      </c>
      <c r="J37" s="5">
        <v>44897</v>
      </c>
      <c r="K37" s="20" t="s">
        <v>65</v>
      </c>
      <c r="M37" s="20" t="s">
        <v>15</v>
      </c>
      <c r="O37" s="4" t="str">
        <f t="shared" ca="1" si="7"/>
        <v>por jugar</v>
      </c>
    </row>
    <row r="38" spans="1:15" x14ac:dyDescent="0.2">
      <c r="A38" s="31">
        <v>38</v>
      </c>
      <c r="B38" s="6">
        <v>44895</v>
      </c>
      <c r="C38" s="21" t="s">
        <v>53</v>
      </c>
      <c r="D38" s="1"/>
      <c r="E38" s="21" t="s">
        <v>16</v>
      </c>
      <c r="F38" s="1"/>
      <c r="G38" s="3" t="str">
        <f t="shared" ca="1" si="6"/>
        <v>por jugar</v>
      </c>
      <c r="I38" s="31">
        <v>46</v>
      </c>
      <c r="J38" s="6">
        <v>44897</v>
      </c>
      <c r="K38" s="21" t="s">
        <v>19</v>
      </c>
      <c r="L38" s="1"/>
      <c r="M38" s="21" t="s">
        <v>24</v>
      </c>
      <c r="N38" s="1"/>
      <c r="O38" s="3" t="str">
        <f t="shared" ca="1" si="7"/>
        <v>por jugar</v>
      </c>
    </row>
  </sheetData>
  <mergeCells count="10">
    <mergeCell ref="A31:G31"/>
    <mergeCell ref="I4:O4"/>
    <mergeCell ref="I13:O13"/>
    <mergeCell ref="I22:O22"/>
    <mergeCell ref="I31:O31"/>
    <mergeCell ref="A1:O1"/>
    <mergeCell ref="A2:O2"/>
    <mergeCell ref="A4:G4"/>
    <mergeCell ref="A13:G13"/>
    <mergeCell ref="A22:G22"/>
  </mergeCells>
  <phoneticPr fontId="0" type="noConversion"/>
  <conditionalFormatting sqref="G6:G11 G15:G20 G24:G29 G33:G38 O6:O11 O15:O20 O24:O29 O33:O38">
    <cfRule type="cellIs" dxfId="66" priority="49" stopIfTrue="1" operator="notEqual">
      <formula>por_jugar</formula>
    </cfRule>
  </conditionalFormatting>
  <conditionalFormatting sqref="D6:D11">
    <cfRule type="expression" dxfId="65" priority="46" stopIfTrue="1">
      <formula>AND($B6&lt;=fecha_de_cómputo,ISBLANK(D6))</formula>
    </cfRule>
    <cfRule type="expression" dxfId="64" priority="47" stopIfTrue="1">
      <formula>ISBLANK(D6)</formula>
    </cfRule>
    <cfRule type="expression" dxfId="63" priority="48" stopIfTrue="1">
      <formula>OR(NOT(ISNUMBER(D6)),D6&lt;0)</formula>
    </cfRule>
  </conditionalFormatting>
  <conditionalFormatting sqref="F6:F11">
    <cfRule type="expression" dxfId="62" priority="43" stopIfTrue="1">
      <formula>AND($B6&lt;=fecha_de_cómputo,ISBLANK(F6))</formula>
    </cfRule>
    <cfRule type="expression" dxfId="61" priority="44" stopIfTrue="1">
      <formula>ISBLANK(F6)</formula>
    </cfRule>
    <cfRule type="expression" dxfId="60" priority="45" stopIfTrue="1">
      <formula>OR(NOT(ISNUMBER(F6)),F6&lt;0)</formula>
    </cfRule>
  </conditionalFormatting>
  <conditionalFormatting sqref="D15:D20">
    <cfRule type="expression" dxfId="59" priority="40" stopIfTrue="1">
      <formula>AND($B15&lt;=fecha_de_cómputo,ISBLANK(D15))</formula>
    </cfRule>
    <cfRule type="expression" dxfId="58" priority="41" stopIfTrue="1">
      <formula>ISBLANK(D15)</formula>
    </cfRule>
    <cfRule type="expression" dxfId="57" priority="42" stopIfTrue="1">
      <formula>OR(NOT(ISNUMBER(D15)),D15&lt;0)</formula>
    </cfRule>
  </conditionalFormatting>
  <conditionalFormatting sqref="F15:F20">
    <cfRule type="expression" dxfId="56" priority="37" stopIfTrue="1">
      <formula>AND($B15&lt;=fecha_de_cómputo,ISBLANK(F15))</formula>
    </cfRule>
    <cfRule type="expression" dxfId="55" priority="38" stopIfTrue="1">
      <formula>ISBLANK(F15)</formula>
    </cfRule>
    <cfRule type="expression" dxfId="54" priority="39" stopIfTrue="1">
      <formula>OR(NOT(ISNUMBER(F15)),F15&lt;0)</formula>
    </cfRule>
  </conditionalFormatting>
  <conditionalFormatting sqref="D24:D29">
    <cfRule type="expression" dxfId="53" priority="34" stopIfTrue="1">
      <formula>AND($B24&lt;=fecha_de_cómputo,ISBLANK(D24))</formula>
    </cfRule>
    <cfRule type="expression" dxfId="52" priority="35" stopIfTrue="1">
      <formula>ISBLANK(D24)</formula>
    </cfRule>
    <cfRule type="expression" dxfId="51" priority="36" stopIfTrue="1">
      <formula>OR(NOT(ISNUMBER(D24)),D24&lt;0)</formula>
    </cfRule>
  </conditionalFormatting>
  <conditionalFormatting sqref="F24:F29">
    <cfRule type="expression" dxfId="50" priority="31" stopIfTrue="1">
      <formula>AND($B24&lt;=fecha_de_cómputo,ISBLANK(F24))</formula>
    </cfRule>
    <cfRule type="expression" dxfId="49" priority="32" stopIfTrue="1">
      <formula>ISBLANK(F24)</formula>
    </cfRule>
    <cfRule type="expression" dxfId="48" priority="33" stopIfTrue="1">
      <formula>OR(NOT(ISNUMBER(F24)),F24&lt;0)</formula>
    </cfRule>
  </conditionalFormatting>
  <conditionalFormatting sqref="D33:D38">
    <cfRule type="expression" dxfId="47" priority="28" stopIfTrue="1">
      <formula>AND($B33&lt;=fecha_de_cómputo,ISBLANK(D33))</formula>
    </cfRule>
    <cfRule type="expression" dxfId="46" priority="29" stopIfTrue="1">
      <formula>ISBLANK(D33)</formula>
    </cfRule>
    <cfRule type="expression" dxfId="45" priority="30" stopIfTrue="1">
      <formula>OR(NOT(ISNUMBER(D33)),D33&lt;0)</formula>
    </cfRule>
  </conditionalFormatting>
  <conditionalFormatting sqref="F33:F38">
    <cfRule type="expression" dxfId="44" priority="25" stopIfTrue="1">
      <formula>AND($B33&lt;=fecha_de_cómputo,ISBLANK(F33))</formula>
    </cfRule>
    <cfRule type="expression" dxfId="43" priority="26" stopIfTrue="1">
      <formula>ISBLANK(F33)</formula>
    </cfRule>
    <cfRule type="expression" dxfId="42" priority="27" stopIfTrue="1">
      <formula>OR(NOT(ISNUMBER(F33)),F33&lt;0)</formula>
    </cfRule>
  </conditionalFormatting>
  <conditionalFormatting sqref="L6:L11">
    <cfRule type="expression" dxfId="41" priority="22" stopIfTrue="1">
      <formula>AND($J6&lt;=fecha_de_cómputo,ISBLANK(L6))</formula>
    </cfRule>
    <cfRule type="expression" dxfId="40" priority="23" stopIfTrue="1">
      <formula>ISBLANK(L6)</formula>
    </cfRule>
    <cfRule type="expression" dxfId="39" priority="24" stopIfTrue="1">
      <formula>OR(NOT(ISNUMBER(L6)),L6&lt;0)</formula>
    </cfRule>
  </conditionalFormatting>
  <conditionalFormatting sqref="N6:N11">
    <cfRule type="expression" dxfId="38" priority="19" stopIfTrue="1">
      <formula>AND($J6&lt;=fecha_de_cómputo,ISBLANK(N6))</formula>
    </cfRule>
    <cfRule type="expression" dxfId="37" priority="20" stopIfTrue="1">
      <formula>ISBLANK(N6)</formula>
    </cfRule>
    <cfRule type="expression" dxfId="36" priority="21" stopIfTrue="1">
      <formula>OR(NOT(ISNUMBER(N6)),N6&lt;0)</formula>
    </cfRule>
  </conditionalFormatting>
  <conditionalFormatting sqref="L15:L20">
    <cfRule type="expression" dxfId="35" priority="16" stopIfTrue="1">
      <formula>AND($J15&lt;=fecha_de_cómputo,ISBLANK(L15))</formula>
    </cfRule>
    <cfRule type="expression" dxfId="34" priority="17" stopIfTrue="1">
      <formula>ISBLANK(L15)</formula>
    </cfRule>
    <cfRule type="expression" dxfId="33" priority="18" stopIfTrue="1">
      <formula>OR(NOT(ISNUMBER(L15)),L15&lt;0)</formula>
    </cfRule>
  </conditionalFormatting>
  <conditionalFormatting sqref="N15:N20">
    <cfRule type="expression" dxfId="32" priority="13" stopIfTrue="1">
      <formula>AND($J15&lt;=fecha_de_cómputo,ISBLANK(N15))</formula>
    </cfRule>
    <cfRule type="expression" dxfId="31" priority="14" stopIfTrue="1">
      <formula>ISBLANK(N15)</formula>
    </cfRule>
    <cfRule type="expression" dxfId="30" priority="15" stopIfTrue="1">
      <formula>OR(NOT(ISNUMBER(N15)),N15&lt;0)</formula>
    </cfRule>
  </conditionalFormatting>
  <conditionalFormatting sqref="L24:L29">
    <cfRule type="expression" dxfId="29" priority="10" stopIfTrue="1">
      <formula>AND($J24&lt;=fecha_de_cómputo,ISBLANK(L24))</formula>
    </cfRule>
    <cfRule type="expression" dxfId="28" priority="11" stopIfTrue="1">
      <formula>ISBLANK(L24)</formula>
    </cfRule>
    <cfRule type="expression" dxfId="27" priority="12" stopIfTrue="1">
      <formula>OR(NOT(ISNUMBER(L24)),L24&lt;0)</formula>
    </cfRule>
  </conditionalFormatting>
  <conditionalFormatting sqref="N24:N29">
    <cfRule type="expression" dxfId="26" priority="7" stopIfTrue="1">
      <formula>AND($J24&lt;=fecha_de_cómputo,ISBLANK(N24))</formula>
    </cfRule>
    <cfRule type="expression" dxfId="25" priority="8" stopIfTrue="1">
      <formula>ISBLANK(N24)</formula>
    </cfRule>
    <cfRule type="expression" dxfId="24" priority="9" stopIfTrue="1">
      <formula>OR(NOT(ISNUMBER(N24)),N24&lt;0)</formula>
    </cfRule>
  </conditionalFormatting>
  <conditionalFormatting sqref="L33:L38">
    <cfRule type="expression" dxfId="23" priority="4" stopIfTrue="1">
      <formula>AND($J33&lt;=fecha_de_cómputo,ISBLANK(L33))</formula>
    </cfRule>
    <cfRule type="expression" dxfId="22" priority="5" stopIfTrue="1">
      <formula>ISBLANK(L33)</formula>
    </cfRule>
    <cfRule type="expression" dxfId="21" priority="6" stopIfTrue="1">
      <formula>OR(NOT(ISNUMBER(L33)),L33&lt;0)</formula>
    </cfRule>
  </conditionalFormatting>
  <conditionalFormatting sqref="N33:N38">
    <cfRule type="expression" dxfId="20" priority="1" stopIfTrue="1">
      <formula>AND($J33&lt;=fecha_de_cómputo,ISBLANK(N33))</formula>
    </cfRule>
    <cfRule type="expression" dxfId="19" priority="2" stopIfTrue="1">
      <formula>ISBLANK(N33)</formula>
    </cfRule>
    <cfRule type="expression" dxfId="18" priority="3" stopIfTrue="1">
      <formula>OR(NOT(ISNUMBER(N33)),N33&lt;0)</formula>
    </cfRule>
  </conditionalFormatting>
  <printOptions gridLines="1"/>
  <pageMargins left="0.75" right="0.75" top="1" bottom="1" header="0" footer="0"/>
  <pageSetup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3"/>
  <dimension ref="A1:II26"/>
  <sheetViews>
    <sheetView workbookViewId="0">
      <pane xSplit="4" ySplit="2" topLeftCell="E3" activePane="bottomRight" state="frozenSplit"/>
      <selection activeCell="C13" sqref="C13"/>
      <selection pane="topRight" activeCell="E1" sqref="E1"/>
      <selection pane="bottomLeft" activeCell="A2" sqref="A2"/>
      <selection pane="bottomRight" activeCell="C3" sqref="C3"/>
    </sheetView>
  </sheetViews>
  <sheetFormatPr baseColWidth="10" defaultRowHeight="12.75" x14ac:dyDescent="0.2"/>
  <cols>
    <col min="2" max="2" width="21.42578125" customWidth="1"/>
    <col min="3" max="3" width="5.5703125" bestFit="1" customWidth="1"/>
    <col min="4" max="4" width="2.42578125" style="4" customWidth="1"/>
    <col min="5" max="5" width="13.42578125" customWidth="1"/>
    <col min="6" max="7" width="3" customWidth="1"/>
    <col min="8" max="8" width="3" style="12" customWidth="1"/>
    <col min="9" max="9" width="2.42578125" customWidth="1"/>
    <col min="10" max="10" width="13.42578125" customWidth="1"/>
    <col min="11" max="12" width="3" customWidth="1"/>
    <col min="13" max="13" width="3" style="12" customWidth="1"/>
    <col min="14" max="14" width="2.42578125" customWidth="1"/>
    <col min="15" max="15" width="13.42578125" customWidth="1"/>
    <col min="16" max="17" width="3" customWidth="1"/>
    <col min="18" max="18" width="3" style="12" customWidth="1"/>
    <col min="19" max="19" width="2.42578125" customWidth="1"/>
    <col min="20" max="20" width="13.42578125" customWidth="1"/>
    <col min="21" max="22" width="3" customWidth="1"/>
    <col min="23" max="23" width="3" style="12" customWidth="1"/>
    <col min="24" max="24" width="2.42578125" customWidth="1"/>
    <col min="25" max="25" width="13.42578125" customWidth="1"/>
    <col min="26" max="27" width="3" customWidth="1"/>
    <col min="28" max="28" width="3" style="12" customWidth="1"/>
    <col min="29" max="29" width="2.42578125" customWidth="1"/>
    <col min="30" max="30" width="13.42578125" customWidth="1"/>
    <col min="31" max="32" width="3" customWidth="1"/>
    <col min="33" max="33" width="3" style="12" customWidth="1"/>
    <col min="34" max="34" width="2.42578125" customWidth="1"/>
    <col min="35" max="35" width="13.42578125" customWidth="1"/>
    <col min="36" max="37" width="3" customWidth="1"/>
    <col min="38" max="38" width="3" style="12" customWidth="1"/>
    <col min="39" max="39" width="2.42578125" customWidth="1"/>
    <col min="40" max="40" width="13.42578125" customWidth="1"/>
    <col min="41" max="42" width="3" customWidth="1"/>
    <col min="43" max="43" width="3" style="12" customWidth="1"/>
    <col min="44" max="44" width="2.42578125" customWidth="1"/>
    <col min="45" max="45" width="13.42578125" customWidth="1"/>
    <col min="46" max="47" width="3" customWidth="1"/>
    <col min="48" max="48" width="3" style="12" customWidth="1"/>
    <col min="49" max="49" width="2.42578125" customWidth="1"/>
    <col min="50" max="50" width="13.42578125" customWidth="1"/>
    <col min="51" max="52" width="3" customWidth="1"/>
    <col min="53" max="53" width="3" style="12" customWidth="1"/>
    <col min="54" max="54" width="2.42578125" customWidth="1"/>
    <col min="55" max="55" width="13.42578125" customWidth="1"/>
    <col min="56" max="57" width="3" customWidth="1"/>
    <col min="58" max="58" width="3" style="12" customWidth="1"/>
    <col min="59" max="59" width="2.42578125" customWidth="1"/>
    <col min="60" max="60" width="13.42578125" customWidth="1"/>
    <col min="61" max="62" width="3" customWidth="1"/>
    <col min="63" max="63" width="3" style="12" customWidth="1"/>
    <col min="64" max="64" width="2.42578125" customWidth="1"/>
    <col min="65" max="65" width="13.42578125" customWidth="1"/>
    <col min="66" max="67" width="3" customWidth="1"/>
    <col min="68" max="68" width="3" style="12" customWidth="1"/>
    <col min="69" max="69" width="2.42578125" customWidth="1"/>
    <col min="70" max="70" width="13.42578125" customWidth="1"/>
    <col min="71" max="72" width="3" customWidth="1"/>
    <col min="73" max="73" width="3" style="12" customWidth="1"/>
    <col min="74" max="74" width="2.42578125" customWidth="1"/>
    <col min="75" max="75" width="13.42578125" customWidth="1"/>
    <col min="76" max="77" width="3" customWidth="1"/>
    <col min="78" max="78" width="3" style="12" customWidth="1"/>
    <col min="79" max="79" width="2.42578125" customWidth="1"/>
    <col min="80" max="80" width="13.42578125" customWidth="1"/>
    <col min="81" max="82" width="3" customWidth="1"/>
    <col min="83" max="83" width="3" style="12" customWidth="1"/>
    <col min="84" max="84" width="2.42578125" customWidth="1"/>
    <col min="85" max="85" width="13.42578125" customWidth="1"/>
    <col min="86" max="87" width="3" customWidth="1"/>
    <col min="88" max="88" width="3" style="12" customWidth="1"/>
    <col min="89" max="89" width="2.42578125" customWidth="1"/>
    <col min="90" max="90" width="13.42578125" customWidth="1"/>
    <col min="91" max="92" width="3" customWidth="1"/>
    <col min="93" max="93" width="3" style="12" customWidth="1"/>
    <col min="94" max="94" width="2.42578125" customWidth="1"/>
    <col min="95" max="95" width="13.42578125" customWidth="1"/>
    <col min="96" max="97" width="3" customWidth="1"/>
    <col min="98" max="98" width="3" style="12" customWidth="1"/>
    <col min="99" max="99" width="2.42578125" customWidth="1"/>
    <col min="100" max="100" width="13.42578125" customWidth="1"/>
    <col min="101" max="102" width="3" customWidth="1"/>
    <col min="103" max="103" width="3" style="12" customWidth="1"/>
    <col min="104" max="104" width="2.42578125" customWidth="1"/>
    <col min="105" max="105" width="13.42578125" customWidth="1"/>
    <col min="106" max="107" width="3" customWidth="1"/>
    <col min="108" max="108" width="3" style="12" customWidth="1"/>
    <col min="109" max="109" width="2.42578125" customWidth="1"/>
    <col min="110" max="110" width="13.42578125" customWidth="1"/>
    <col min="111" max="112" width="3" customWidth="1"/>
    <col min="113" max="113" width="3" style="12" customWidth="1"/>
    <col min="114" max="114" width="2.42578125" customWidth="1"/>
    <col min="115" max="115" width="13.42578125" customWidth="1"/>
    <col min="116" max="117" width="3" customWidth="1"/>
    <col min="118" max="118" width="3" style="12" customWidth="1"/>
    <col min="119" max="119" width="2.42578125" customWidth="1"/>
    <col min="120" max="120" width="13.42578125" customWidth="1"/>
    <col min="121" max="122" width="3" customWidth="1"/>
    <col min="123" max="123" width="3" style="12" customWidth="1"/>
    <col min="124" max="124" width="2.42578125" customWidth="1"/>
    <col min="125" max="125" width="13.42578125" customWidth="1"/>
    <col min="126" max="127" width="3" customWidth="1"/>
    <col min="128" max="128" width="3" style="12" customWidth="1"/>
    <col min="129" max="129" width="2.42578125" customWidth="1"/>
    <col min="130" max="130" width="13.42578125" customWidth="1"/>
    <col min="131" max="132" width="3" customWidth="1"/>
    <col min="133" max="133" width="3" style="12" customWidth="1"/>
    <col min="134" max="134" width="2.42578125" customWidth="1"/>
    <col min="135" max="135" width="13.42578125" customWidth="1"/>
    <col min="136" max="137" width="3" customWidth="1"/>
    <col min="138" max="138" width="3" style="12" customWidth="1"/>
    <col min="139" max="139" width="2.42578125" customWidth="1"/>
    <col min="140" max="140" width="13.42578125" customWidth="1"/>
    <col min="141" max="142" width="3" customWidth="1"/>
    <col min="143" max="143" width="3" style="12" customWidth="1"/>
    <col min="144" max="144" width="2.42578125" customWidth="1"/>
    <col min="145" max="145" width="13.42578125" customWidth="1"/>
    <col min="146" max="147" width="3" customWidth="1"/>
    <col min="148" max="148" width="3" style="12" customWidth="1"/>
    <col min="149" max="149" width="2.42578125" customWidth="1"/>
    <col min="150" max="150" width="13.42578125" customWidth="1"/>
    <col min="151" max="152" width="3" customWidth="1"/>
    <col min="153" max="153" width="3" style="12" customWidth="1"/>
    <col min="154" max="154" width="2.42578125" customWidth="1"/>
    <col min="155" max="155" width="13.42578125" customWidth="1"/>
    <col min="156" max="157" width="3" customWidth="1"/>
    <col min="158" max="158" width="3" style="12" customWidth="1"/>
    <col min="159" max="159" width="2.42578125" customWidth="1"/>
    <col min="160" max="160" width="13.42578125" customWidth="1"/>
    <col min="161" max="162" width="3" customWidth="1"/>
    <col min="163" max="163" width="3" style="12" customWidth="1"/>
    <col min="164" max="164" width="2.42578125" customWidth="1"/>
    <col min="165" max="165" width="13.42578125" customWidth="1"/>
    <col min="166" max="167" width="3" customWidth="1"/>
    <col min="168" max="168" width="3" style="12" customWidth="1"/>
    <col min="169" max="169" width="2.42578125" customWidth="1"/>
    <col min="170" max="170" width="13.42578125" customWidth="1"/>
    <col min="171" max="172" width="3" customWidth="1"/>
    <col min="173" max="173" width="3" style="12" customWidth="1"/>
    <col min="174" max="174" width="2.42578125" customWidth="1"/>
    <col min="175" max="175" width="13.42578125" customWidth="1"/>
    <col min="176" max="177" width="3" customWidth="1"/>
    <col min="178" max="178" width="3" style="12" customWidth="1"/>
    <col min="179" max="179" width="2.42578125" customWidth="1"/>
    <col min="180" max="180" width="13.42578125" customWidth="1"/>
    <col min="181" max="182" width="3" customWidth="1"/>
    <col min="183" max="183" width="3" style="12" customWidth="1"/>
    <col min="184" max="184" width="2.42578125" customWidth="1"/>
    <col min="185" max="185" width="13.42578125" customWidth="1"/>
    <col min="186" max="187" width="3" customWidth="1"/>
    <col min="188" max="188" width="3" style="12" customWidth="1"/>
    <col min="189" max="189" width="2.42578125" customWidth="1"/>
    <col min="190" max="190" width="13.42578125" customWidth="1"/>
    <col min="191" max="192" width="3" customWidth="1"/>
    <col min="193" max="193" width="3" style="12" customWidth="1"/>
    <col min="194" max="194" width="2.42578125" customWidth="1"/>
    <col min="195" max="195" width="13.42578125" customWidth="1"/>
    <col min="196" max="197" width="3" customWidth="1"/>
    <col min="198" max="198" width="3" style="12" customWidth="1"/>
    <col min="199" max="199" width="2.42578125" customWidth="1"/>
    <col min="200" max="200" width="13.42578125" customWidth="1"/>
    <col min="201" max="202" width="3" customWidth="1"/>
    <col min="203" max="203" width="3" style="12" customWidth="1"/>
    <col min="204" max="204" width="2.42578125" customWidth="1"/>
    <col min="205" max="205" width="13.42578125" customWidth="1"/>
    <col min="206" max="207" width="3" customWidth="1"/>
    <col min="208" max="208" width="3" style="12" customWidth="1"/>
    <col min="209" max="209" width="2.42578125" customWidth="1"/>
    <col min="210" max="210" width="13.42578125" customWidth="1"/>
    <col min="211" max="212" width="3" customWidth="1"/>
    <col min="213" max="213" width="3" style="12" customWidth="1"/>
    <col min="214" max="214" width="2.42578125" customWidth="1"/>
    <col min="215" max="215" width="13.42578125" customWidth="1"/>
    <col min="216" max="217" width="3" customWidth="1"/>
    <col min="218" max="218" width="3" style="12" customWidth="1"/>
    <col min="219" max="219" width="2.42578125" customWidth="1"/>
    <col min="220" max="220" width="13.42578125" customWidth="1"/>
    <col min="221" max="222" width="3" customWidth="1"/>
    <col min="223" max="223" width="3" style="12" customWidth="1"/>
    <col min="224" max="224" width="2.42578125" customWidth="1"/>
    <col min="225" max="225" width="13.42578125" customWidth="1"/>
    <col min="226" max="227" width="3" customWidth="1"/>
    <col min="228" max="228" width="3" style="12" customWidth="1"/>
    <col min="229" max="229" width="2.42578125" customWidth="1"/>
    <col min="230" max="230" width="13.42578125" customWidth="1"/>
    <col min="231" max="232" width="3" customWidth="1"/>
    <col min="233" max="233" width="3" style="12" customWidth="1"/>
    <col min="234" max="234" width="2.42578125" customWidth="1"/>
    <col min="235" max="235" width="13.42578125" customWidth="1"/>
    <col min="236" max="237" width="3" customWidth="1"/>
    <col min="238" max="238" width="3" style="12" customWidth="1"/>
    <col min="239" max="239" width="2.42578125" customWidth="1"/>
    <col min="240" max="240" width="13.42578125" customWidth="1"/>
    <col min="241" max="242" width="3" customWidth="1"/>
    <col min="243" max="243" width="3" style="12" customWidth="1"/>
  </cols>
  <sheetData>
    <row r="1" spans="1:243" s="13" customFormat="1" x14ac:dyDescent="0.2">
      <c r="A1" s="40" t="s">
        <v>41</v>
      </c>
      <c r="B1" s="40"/>
      <c r="C1" s="40"/>
      <c r="D1" s="41"/>
      <c r="E1" s="42">
        <f>COLUMN()/5</f>
        <v>1</v>
      </c>
      <c r="F1" s="42"/>
      <c r="G1" s="13">
        <f ca="1">IF(ISNA(MATCH(E$1,INDIRECT(CONCATENATE(hoja_de_resultados,"!A:A")),0)),15,7)</f>
        <v>7</v>
      </c>
      <c r="H1" s="13">
        <f ca="1">IF(ISNA(MATCH(E$1,INDIRECT(CONCATENATE(hoja_de_resultados,"!A:A")),0)),MATCH(E$1,INDIRECT(CONCATENATE(hoja_de_resultados,"!I:I")),0),MATCH(E$1,INDIRECT(CONCATENATE(hoja_de_resultados,"!A:A")),0))</f>
        <v>6</v>
      </c>
      <c r="J1" s="42">
        <f>COLUMN()/5</f>
        <v>2</v>
      </c>
      <c r="K1" s="42"/>
      <c r="L1" s="13">
        <f ca="1">IF(ISNA(MATCH(J$1,INDIRECT(CONCATENATE(hoja_de_resultados,"!A:A")),0)),15,7)</f>
        <v>7</v>
      </c>
      <c r="M1" s="13">
        <f ca="1">IF(ISNA(MATCH(J$1,INDIRECT(CONCATENATE(hoja_de_resultados,"!A:A")),0)),MATCH(J$1,INDIRECT(CONCATENATE(hoja_de_resultados,"!I:I")),0),MATCH(J$1,INDIRECT(CONCATENATE(hoja_de_resultados,"!A:A")),0))</f>
        <v>7</v>
      </c>
      <c r="O1" s="42">
        <f>COLUMN()/5</f>
        <v>3</v>
      </c>
      <c r="P1" s="42"/>
      <c r="Q1" s="13">
        <f ca="1">IF(ISNA(MATCH(O$1,INDIRECT(CONCATENATE(hoja_de_resultados,"!A:A")),0)),15,7)</f>
        <v>7</v>
      </c>
      <c r="R1" s="13">
        <f ca="1">IF(ISNA(MATCH(O$1,INDIRECT(CONCATENATE(hoja_de_resultados,"!A:A")),0)),MATCH(O$1,INDIRECT(CONCATENATE(hoja_de_resultados,"!I:I")),0),MATCH(O$1,INDIRECT(CONCATENATE(hoja_de_resultados,"!A:A")),0))</f>
        <v>15</v>
      </c>
      <c r="T1" s="42">
        <f>COLUMN()/5</f>
        <v>4</v>
      </c>
      <c r="U1" s="42"/>
      <c r="V1" s="13">
        <f ca="1">IF(ISNA(MATCH(T$1,INDIRECT(CONCATENATE(hoja_de_resultados,"!A:A")),0)),15,7)</f>
        <v>7</v>
      </c>
      <c r="W1" s="13">
        <f ca="1">IF(ISNA(MATCH(T$1,INDIRECT(CONCATENATE(hoja_de_resultados,"!A:A")),0)),MATCH(T$1,INDIRECT(CONCATENATE(hoja_de_resultados,"!I:I")),0),MATCH(T$1,INDIRECT(CONCATENATE(hoja_de_resultados,"!A:A")),0))</f>
        <v>16</v>
      </c>
      <c r="Y1" s="42">
        <f>COLUMN()/5</f>
        <v>5</v>
      </c>
      <c r="Z1" s="42"/>
      <c r="AA1" s="13">
        <f ca="1">IF(ISNA(MATCH(Y$1,INDIRECT(CONCATENATE(hoja_de_resultados,"!A:A")),0)),15,7)</f>
        <v>7</v>
      </c>
      <c r="AB1" s="13">
        <f ca="1">IF(ISNA(MATCH(Y$1,INDIRECT(CONCATENATE(hoja_de_resultados,"!A:A")),0)),MATCH(Y$1,INDIRECT(CONCATENATE(hoja_de_resultados,"!I:I")),0),MATCH(Y$1,INDIRECT(CONCATENATE(hoja_de_resultados,"!A:A")),0))</f>
        <v>33</v>
      </c>
      <c r="AD1" s="42">
        <f>COLUMN()/5</f>
        <v>6</v>
      </c>
      <c r="AE1" s="42"/>
      <c r="AF1" s="13">
        <f ca="1">IF(ISNA(MATCH(AD$1,INDIRECT(CONCATENATE(hoja_de_resultados,"!A:A")),0)),15,7)</f>
        <v>7</v>
      </c>
      <c r="AG1" s="13">
        <f ca="1">IF(ISNA(MATCH(AD$1,INDIRECT(CONCATENATE(hoja_de_resultados,"!A:A")),0)),MATCH(AD$1,INDIRECT(CONCATENATE(hoja_de_resultados,"!I:I")),0),MATCH(AD$1,INDIRECT(CONCATENATE(hoja_de_resultados,"!A:A")),0))</f>
        <v>34</v>
      </c>
      <c r="AI1" s="42">
        <f>COLUMN()/5</f>
        <v>7</v>
      </c>
      <c r="AJ1" s="42"/>
      <c r="AK1" s="13">
        <f ca="1">IF(ISNA(MATCH(AI$1,INDIRECT(CONCATENATE(hoja_de_resultados,"!A:A")),0)),15,7)</f>
        <v>7</v>
      </c>
      <c r="AL1" s="13">
        <f ca="1">IF(ISNA(MATCH(AI$1,INDIRECT(CONCATENATE(hoja_de_resultados,"!A:A")),0)),MATCH(AI$1,INDIRECT(CONCATENATE(hoja_de_resultados,"!I:I")),0),MATCH(AI$1,INDIRECT(CONCATENATE(hoja_de_resultados,"!A:A")),0))</f>
        <v>24</v>
      </c>
      <c r="AN1" s="42">
        <f>COLUMN()/5</f>
        <v>8</v>
      </c>
      <c r="AO1" s="42"/>
      <c r="AP1" s="13">
        <f ca="1">IF(ISNA(MATCH(AN$1,INDIRECT(CONCATENATE(hoja_de_resultados,"!A:A")),0)),15,7)</f>
        <v>7</v>
      </c>
      <c r="AQ1" s="13">
        <f ca="1">IF(ISNA(MATCH(AN$1,INDIRECT(CONCATENATE(hoja_de_resultados,"!A:A")),0)),MATCH(AN$1,INDIRECT(CONCATENATE(hoja_de_resultados,"!I:I")),0),MATCH(AN$1,INDIRECT(CONCATENATE(hoja_de_resultados,"!A:A")),0))</f>
        <v>25</v>
      </c>
      <c r="AS1" s="42">
        <f>COLUMN()/5</f>
        <v>9</v>
      </c>
      <c r="AT1" s="42"/>
      <c r="AU1" s="13">
        <f ca="1">IF(ISNA(MATCH(AS$1,INDIRECT(CONCATENATE(hoja_de_resultados,"!A:A")),0)),15,7)</f>
        <v>15</v>
      </c>
      <c r="AV1" s="13">
        <f ca="1">IF(ISNA(MATCH(AS$1,INDIRECT(CONCATENATE(hoja_de_resultados,"!A:A")),0)),MATCH(AS$1,INDIRECT(CONCATENATE(hoja_de_resultados,"!I:I")),0),MATCH(AS$1,INDIRECT(CONCATENATE(hoja_de_resultados,"!A:A")),0))</f>
        <v>15</v>
      </c>
      <c r="AX1" s="42">
        <f>COLUMN()/5</f>
        <v>10</v>
      </c>
      <c r="AY1" s="42"/>
      <c r="AZ1" s="13">
        <f ca="1">IF(ISNA(MATCH(AX$1,INDIRECT(CONCATENATE(hoja_de_resultados,"!A:A")),0)),15,7)</f>
        <v>15</v>
      </c>
      <c r="BA1" s="13">
        <f ca="1">IF(ISNA(MATCH(AX$1,INDIRECT(CONCATENATE(hoja_de_resultados,"!A:A")),0)),MATCH(AX$1,INDIRECT(CONCATENATE(hoja_de_resultados,"!I:I")),0),MATCH(AX$1,INDIRECT(CONCATENATE(hoja_de_resultados,"!A:A")),0))</f>
        <v>6</v>
      </c>
      <c r="BC1" s="42">
        <f>COLUMN()/5</f>
        <v>11</v>
      </c>
      <c r="BD1" s="42"/>
      <c r="BE1" s="13">
        <f ca="1">IF(ISNA(MATCH(BC$1,INDIRECT(CONCATENATE(hoja_de_resultados,"!A:A")),0)),15,7)</f>
        <v>15</v>
      </c>
      <c r="BF1" s="13">
        <f ca="1">IF(ISNA(MATCH(BC$1,INDIRECT(CONCATENATE(hoja_de_resultados,"!A:A")),0)),MATCH(BC$1,INDIRECT(CONCATENATE(hoja_de_resultados,"!I:I")),0),MATCH(BC$1,INDIRECT(CONCATENATE(hoja_de_resultados,"!A:A")),0))</f>
        <v>7</v>
      </c>
      <c r="BH1" s="42">
        <f>COLUMN()/5</f>
        <v>12</v>
      </c>
      <c r="BI1" s="42"/>
      <c r="BJ1" s="13">
        <f ca="1">IF(ISNA(MATCH(BH$1,INDIRECT(CONCATENATE(hoja_de_resultados,"!A:A")),0)),15,7)</f>
        <v>15</v>
      </c>
      <c r="BK1" s="13">
        <f ca="1">IF(ISNA(MATCH(BH$1,INDIRECT(CONCATENATE(hoja_de_resultados,"!A:A")),0)),MATCH(BH$1,INDIRECT(CONCATENATE(hoja_de_resultados,"!I:I")),0),MATCH(BH$1,INDIRECT(CONCATENATE(hoja_de_resultados,"!A:A")),0))</f>
        <v>16</v>
      </c>
      <c r="BM1" s="42">
        <f>COLUMN()/5</f>
        <v>13</v>
      </c>
      <c r="BN1" s="42"/>
      <c r="BO1" s="13">
        <f ca="1">IF(ISNA(MATCH(BM$1,INDIRECT(CONCATENATE(hoja_de_resultados,"!A:A")),0)),15,7)</f>
        <v>15</v>
      </c>
      <c r="BP1" s="13">
        <f ca="1">IF(ISNA(MATCH(BM$1,INDIRECT(CONCATENATE(hoja_de_resultados,"!A:A")),0)),MATCH(BM$1,INDIRECT(CONCATENATE(hoja_de_resultados,"!I:I")),0),MATCH(BM$1,INDIRECT(CONCATENATE(hoja_de_resultados,"!A:A")),0))</f>
        <v>24</v>
      </c>
      <c r="BR1" s="42">
        <f>COLUMN()/5</f>
        <v>14</v>
      </c>
      <c r="BS1" s="42"/>
      <c r="BT1" s="13">
        <f ca="1">IF(ISNA(MATCH(BR$1,INDIRECT(CONCATENATE(hoja_de_resultados,"!A:A")),0)),15,7)</f>
        <v>15</v>
      </c>
      <c r="BU1" s="13">
        <f ca="1">IF(ISNA(MATCH(BR$1,INDIRECT(CONCATENATE(hoja_de_resultados,"!A:A")),0)),MATCH(BR$1,INDIRECT(CONCATENATE(hoja_de_resultados,"!I:I")),0),MATCH(BR$1,INDIRECT(CONCATENATE(hoja_de_resultados,"!A:A")),0))</f>
        <v>33</v>
      </c>
      <c r="BW1" s="42">
        <f>COLUMN()/5</f>
        <v>15</v>
      </c>
      <c r="BX1" s="42"/>
      <c r="BY1" s="13">
        <f ca="1">IF(ISNA(MATCH(BW$1,INDIRECT(CONCATENATE(hoja_de_resultados,"!A:A")),0)),15,7)</f>
        <v>15</v>
      </c>
      <c r="BZ1" s="13">
        <f ca="1">IF(ISNA(MATCH(BW$1,INDIRECT(CONCATENATE(hoja_de_resultados,"!A:A")),0)),MATCH(BW$1,INDIRECT(CONCATENATE(hoja_de_resultados,"!I:I")),0),MATCH(BW$1,INDIRECT(CONCATENATE(hoja_de_resultados,"!A:A")),0))</f>
        <v>34</v>
      </c>
      <c r="CB1" s="42">
        <f>COLUMN()/5</f>
        <v>16</v>
      </c>
      <c r="CC1" s="42"/>
      <c r="CD1" s="13">
        <f ca="1">IF(ISNA(MATCH(CB$1,INDIRECT(CONCATENATE(hoja_de_resultados,"!A:A")),0)),15,7)</f>
        <v>15</v>
      </c>
      <c r="CE1" s="13">
        <f ca="1">IF(ISNA(MATCH(CB$1,INDIRECT(CONCATENATE(hoja_de_resultados,"!A:A")),0)),MATCH(CB$1,INDIRECT(CONCATENATE(hoja_de_resultados,"!I:I")),0),MATCH(CB$1,INDIRECT(CONCATENATE(hoja_de_resultados,"!A:A")),0))</f>
        <v>25</v>
      </c>
      <c r="CG1" s="42">
        <f>COLUMN()/5</f>
        <v>17</v>
      </c>
      <c r="CH1" s="42"/>
      <c r="CI1" s="13">
        <f ca="1">IF(ISNA(MATCH(CG$1,INDIRECT(CONCATENATE(hoja_de_resultados,"!A:A")),0)),15,7)</f>
        <v>7</v>
      </c>
      <c r="CJ1" s="13">
        <f ca="1">IF(ISNA(MATCH(CG$1,INDIRECT(CONCATENATE(hoja_de_resultados,"!A:A")),0)),MATCH(CG$1,INDIRECT(CONCATENATE(hoja_de_resultados,"!I:I")),0),MATCH(CG$1,INDIRECT(CONCATENATE(hoja_de_resultados,"!A:A")),0))</f>
        <v>17</v>
      </c>
      <c r="CL1" s="42">
        <f>COLUMN()/5</f>
        <v>18</v>
      </c>
      <c r="CM1" s="42"/>
      <c r="CN1" s="13">
        <f ca="1">IF(ISNA(MATCH(CL$1,INDIRECT(CONCATENATE(hoja_de_resultados,"!A:A")),0)),15,7)</f>
        <v>7</v>
      </c>
      <c r="CO1" s="13">
        <f ca="1">IF(ISNA(MATCH(CL$1,INDIRECT(CONCATENATE(hoja_de_resultados,"!A:A")),0)),MATCH(CL$1,INDIRECT(CONCATENATE(hoja_de_resultados,"!I:I")),0),MATCH(CL$1,INDIRECT(CONCATENATE(hoja_de_resultados,"!A:A")),0))</f>
        <v>8</v>
      </c>
      <c r="CQ1" s="42">
        <f>COLUMN()/5</f>
        <v>19</v>
      </c>
      <c r="CR1" s="42"/>
      <c r="CS1" s="13">
        <f ca="1">IF(ISNA(MATCH(CQ$1,INDIRECT(CONCATENATE(hoja_de_resultados,"!A:A")),0)),15,7)</f>
        <v>7</v>
      </c>
      <c r="CT1" s="13">
        <f ca="1">IF(ISNA(MATCH(CQ$1,INDIRECT(CONCATENATE(hoja_de_resultados,"!A:A")),0)),MATCH(CQ$1,INDIRECT(CONCATENATE(hoja_de_resultados,"!I:I")),0),MATCH(CQ$1,INDIRECT(CONCATENATE(hoja_de_resultados,"!A:A")),0))</f>
        <v>9</v>
      </c>
      <c r="CV1" s="42">
        <f>COLUMN()/5</f>
        <v>20</v>
      </c>
      <c r="CW1" s="42"/>
      <c r="CX1" s="13">
        <f ca="1">IF(ISNA(MATCH(CV$1,INDIRECT(CONCATENATE(hoja_de_resultados,"!A:A")),0)),15,7)</f>
        <v>7</v>
      </c>
      <c r="CY1" s="13">
        <f ca="1">IF(ISNA(MATCH(CV$1,INDIRECT(CONCATENATE(hoja_de_resultados,"!A:A")),0)),MATCH(CV$1,INDIRECT(CONCATENATE(hoja_de_resultados,"!I:I")),0),MATCH(CV$1,INDIRECT(CONCATENATE(hoja_de_resultados,"!A:A")),0))</f>
        <v>18</v>
      </c>
      <c r="DA1" s="42">
        <f>COLUMN()/5</f>
        <v>21</v>
      </c>
      <c r="DB1" s="42"/>
      <c r="DC1" s="13">
        <f ca="1">IF(ISNA(MATCH(DA$1,INDIRECT(CONCATENATE(hoja_de_resultados,"!A:A")),0)),15,7)</f>
        <v>7</v>
      </c>
      <c r="DD1" s="13">
        <f ca="1">IF(ISNA(MATCH(DA$1,INDIRECT(CONCATENATE(hoja_de_resultados,"!A:A")),0)),MATCH(DA$1,INDIRECT(CONCATENATE(hoja_de_resultados,"!I:I")),0),MATCH(DA$1,INDIRECT(CONCATENATE(hoja_de_resultados,"!A:A")),0))</f>
        <v>35</v>
      </c>
      <c r="DF1" s="42">
        <f>COLUMN()/5</f>
        <v>22</v>
      </c>
      <c r="DG1" s="42"/>
      <c r="DH1" s="13">
        <f ca="1">IF(ISNA(MATCH(DF$1,INDIRECT(CONCATENATE(hoja_de_resultados,"!A:A")),0)),15,7)</f>
        <v>7</v>
      </c>
      <c r="DI1" s="13">
        <f ca="1">IF(ISNA(MATCH(DF$1,INDIRECT(CONCATENATE(hoja_de_resultados,"!A:A")),0)),MATCH(DF$1,INDIRECT(CONCATENATE(hoja_de_resultados,"!I:I")),0),MATCH(DF$1,INDIRECT(CONCATENATE(hoja_de_resultados,"!A:A")),0))</f>
        <v>26</v>
      </c>
      <c r="DK1" s="42">
        <f>COLUMN()/5</f>
        <v>23</v>
      </c>
      <c r="DL1" s="42"/>
      <c r="DM1" s="13">
        <f ca="1">IF(ISNA(MATCH(DK$1,INDIRECT(CONCATENATE(hoja_de_resultados,"!A:A")),0)),15,7)</f>
        <v>7</v>
      </c>
      <c r="DN1" s="13">
        <f ca="1">IF(ISNA(MATCH(DK$1,INDIRECT(CONCATENATE(hoja_de_resultados,"!A:A")),0)),MATCH(DK$1,INDIRECT(CONCATENATE(hoja_de_resultados,"!I:I")),0),MATCH(DK$1,INDIRECT(CONCATENATE(hoja_de_resultados,"!A:A")),0))</f>
        <v>36</v>
      </c>
      <c r="DP1" s="42">
        <f>COLUMN()/5</f>
        <v>24</v>
      </c>
      <c r="DQ1" s="42"/>
      <c r="DR1" s="13">
        <f ca="1">IF(ISNA(MATCH(DP$1,INDIRECT(CONCATENATE(hoja_de_resultados,"!A:A")),0)),15,7)</f>
        <v>7</v>
      </c>
      <c r="DS1" s="13">
        <f ca="1">IF(ISNA(MATCH(DP$1,INDIRECT(CONCATENATE(hoja_de_resultados,"!A:A")),0)),MATCH(DP$1,INDIRECT(CONCATENATE(hoja_de_resultados,"!I:I")),0),MATCH(DP$1,INDIRECT(CONCATENATE(hoja_de_resultados,"!A:A")),0))</f>
        <v>27</v>
      </c>
      <c r="DU1" s="42">
        <f>COLUMN()/5</f>
        <v>25</v>
      </c>
      <c r="DV1" s="42"/>
      <c r="DW1" s="13">
        <f ca="1">IF(ISNA(MATCH(DU$1,INDIRECT(CONCATENATE(hoja_de_resultados,"!A:A")),0)),15,7)</f>
        <v>15</v>
      </c>
      <c r="DX1" s="13">
        <f ca="1">IF(ISNA(MATCH(DU$1,INDIRECT(CONCATENATE(hoja_de_resultados,"!A:A")),0)),MATCH(DU$1,INDIRECT(CONCATENATE(hoja_de_resultados,"!I:I")),0),MATCH(DU$1,INDIRECT(CONCATENATE(hoja_de_resultados,"!A:A")),0))</f>
        <v>8</v>
      </c>
      <c r="DZ1" s="42">
        <f>COLUMN()/5</f>
        <v>26</v>
      </c>
      <c r="EA1" s="42"/>
      <c r="EB1" s="13">
        <f ca="1">IF(ISNA(MATCH(DZ$1,INDIRECT(CONCATENATE(hoja_de_resultados,"!A:A")),0)),15,7)</f>
        <v>15</v>
      </c>
      <c r="EC1" s="13">
        <f ca="1">IF(ISNA(MATCH(DZ$1,INDIRECT(CONCATENATE(hoja_de_resultados,"!A:A")),0)),MATCH(DZ$1,INDIRECT(CONCATENATE(hoja_de_resultados,"!I:I")),0),MATCH(DZ$1,INDIRECT(CONCATENATE(hoja_de_resultados,"!A:A")),0))</f>
        <v>17</v>
      </c>
      <c r="EE1" s="42">
        <f>COLUMN()/5</f>
        <v>27</v>
      </c>
      <c r="EF1" s="42"/>
      <c r="EG1" s="13">
        <f ca="1">IF(ISNA(MATCH(EE$1,INDIRECT(CONCATENATE(hoja_de_resultados,"!A:A")),0)),15,7)</f>
        <v>15</v>
      </c>
      <c r="EH1" s="13">
        <f ca="1">IF(ISNA(MATCH(EE$1,INDIRECT(CONCATENATE(hoja_de_resultados,"!A:A")),0)),MATCH(EE$1,INDIRECT(CONCATENATE(hoja_de_resultados,"!I:I")),0),MATCH(EE$1,INDIRECT(CONCATENATE(hoja_de_resultados,"!A:A")),0))</f>
        <v>18</v>
      </c>
      <c r="EJ1" s="42">
        <f>COLUMN()/5</f>
        <v>28</v>
      </c>
      <c r="EK1" s="42"/>
      <c r="EL1" s="13">
        <f ca="1">IF(ISNA(MATCH(EJ$1,INDIRECT(CONCATENATE(hoja_de_resultados,"!A:A")),0)),15,7)</f>
        <v>15</v>
      </c>
      <c r="EM1" s="13">
        <f ca="1">IF(ISNA(MATCH(EJ$1,INDIRECT(CONCATENATE(hoja_de_resultados,"!A:A")),0)),MATCH(EJ$1,INDIRECT(CONCATENATE(hoja_de_resultados,"!I:I")),0),MATCH(EJ$1,INDIRECT(CONCATENATE(hoja_de_resultados,"!A:A")),0))</f>
        <v>9</v>
      </c>
      <c r="EO1" s="42">
        <f>COLUMN()/5</f>
        <v>29</v>
      </c>
      <c r="EP1" s="42"/>
      <c r="EQ1" s="13">
        <f ca="1">IF(ISNA(MATCH(EO$1,INDIRECT(CONCATENATE(hoja_de_resultados,"!A:A")),0)),15,7)</f>
        <v>15</v>
      </c>
      <c r="ER1" s="13">
        <f ca="1">IF(ISNA(MATCH(EO$1,INDIRECT(CONCATENATE(hoja_de_resultados,"!A:A")),0)),MATCH(EO$1,INDIRECT(CONCATENATE(hoja_de_resultados,"!I:I")),0),MATCH(EO$1,INDIRECT(CONCATENATE(hoja_de_resultados,"!A:A")),0))</f>
        <v>26</v>
      </c>
      <c r="ET1" s="42">
        <f>COLUMN()/5</f>
        <v>30</v>
      </c>
      <c r="EU1" s="42"/>
      <c r="EV1" s="13">
        <f ca="1">IF(ISNA(MATCH(ET$1,INDIRECT(CONCATENATE(hoja_de_resultados,"!A:A")),0)),15,7)</f>
        <v>15</v>
      </c>
      <c r="EW1" s="13">
        <f ca="1">IF(ISNA(MATCH(ET$1,INDIRECT(CONCATENATE(hoja_de_resultados,"!A:A")),0)),MATCH(ET$1,INDIRECT(CONCATENATE(hoja_de_resultados,"!I:I")),0),MATCH(ET$1,INDIRECT(CONCATENATE(hoja_de_resultados,"!A:A")),0))</f>
        <v>35</v>
      </c>
      <c r="EY1" s="42">
        <f>COLUMN()/5</f>
        <v>31</v>
      </c>
      <c r="EZ1" s="42"/>
      <c r="FA1" s="13">
        <f ca="1">IF(ISNA(MATCH(EY$1,INDIRECT(CONCATENATE(hoja_de_resultados,"!A:A")),0)),15,7)</f>
        <v>15</v>
      </c>
      <c r="FB1" s="13">
        <f ca="1">IF(ISNA(MATCH(EY$1,INDIRECT(CONCATENATE(hoja_de_resultados,"!A:A")),0)),MATCH(EY$1,INDIRECT(CONCATENATE(hoja_de_resultados,"!I:I")),0),MATCH(EY$1,INDIRECT(CONCATENATE(hoja_de_resultados,"!A:A")),0))</f>
        <v>27</v>
      </c>
      <c r="FD1" s="42">
        <f>COLUMN()/5</f>
        <v>32</v>
      </c>
      <c r="FE1" s="42"/>
      <c r="FF1" s="13">
        <f ca="1">IF(ISNA(MATCH(FD$1,INDIRECT(CONCATENATE(hoja_de_resultados,"!A:A")),0)),15,7)</f>
        <v>15</v>
      </c>
      <c r="FG1" s="13">
        <f ca="1">IF(ISNA(MATCH(FD$1,INDIRECT(CONCATENATE(hoja_de_resultados,"!A:A")),0)),MATCH(FD$1,INDIRECT(CONCATENATE(hoja_de_resultados,"!I:I")),0),MATCH(FD$1,INDIRECT(CONCATENATE(hoja_de_resultados,"!A:A")),0))</f>
        <v>36</v>
      </c>
      <c r="FI1" s="42">
        <f>COLUMN()/5</f>
        <v>33</v>
      </c>
      <c r="FJ1" s="42"/>
      <c r="FK1" s="13">
        <f ca="1">IF(ISNA(MATCH(FI$1,INDIRECT(CONCATENATE(hoja_de_resultados,"!A:A")),0)),15,7)</f>
        <v>7</v>
      </c>
      <c r="FL1" s="13">
        <f ca="1">IF(ISNA(MATCH(FI$1,INDIRECT(CONCATENATE(hoja_de_resultados,"!A:A")),0)),MATCH(FI$1,INDIRECT(CONCATENATE(hoja_de_resultados,"!I:I")),0),MATCH(FI$1,INDIRECT(CONCATENATE(hoja_de_resultados,"!A:A")),0))</f>
        <v>19</v>
      </c>
      <c r="FN1" s="42">
        <f>COLUMN()/5</f>
        <v>34</v>
      </c>
      <c r="FO1" s="42"/>
      <c r="FP1" s="13">
        <f ca="1">IF(ISNA(MATCH(FN$1,INDIRECT(CONCATENATE(hoja_de_resultados,"!A:A")),0)),15,7)</f>
        <v>7</v>
      </c>
      <c r="FQ1" s="13">
        <f ca="1">IF(ISNA(MATCH(FN$1,INDIRECT(CONCATENATE(hoja_de_resultados,"!A:A")),0)),MATCH(FN$1,INDIRECT(CONCATENATE(hoja_de_resultados,"!I:I")),0),MATCH(FN$1,INDIRECT(CONCATENATE(hoja_de_resultados,"!A:A")),0))</f>
        <v>20</v>
      </c>
      <c r="FS1" s="42">
        <f>COLUMN()/5</f>
        <v>35</v>
      </c>
      <c r="FT1" s="42"/>
      <c r="FU1" s="13">
        <f ca="1">IF(ISNA(MATCH(FS$1,INDIRECT(CONCATENATE(hoja_de_resultados,"!A:A")),0)),15,7)</f>
        <v>7</v>
      </c>
      <c r="FV1" s="13">
        <f ca="1">IF(ISNA(MATCH(FS$1,INDIRECT(CONCATENATE(hoja_de_resultados,"!A:A")),0)),MATCH(FS$1,INDIRECT(CONCATENATE(hoja_de_resultados,"!I:I")),0),MATCH(FS$1,INDIRECT(CONCATENATE(hoja_de_resultados,"!A:A")),0))</f>
        <v>10</v>
      </c>
      <c r="FX1" s="42">
        <f>COLUMN()/5</f>
        <v>36</v>
      </c>
      <c r="FY1" s="42"/>
      <c r="FZ1" s="13">
        <f ca="1">IF(ISNA(MATCH(FX$1,INDIRECT(CONCATENATE(hoja_de_resultados,"!A:A")),0)),15,7)</f>
        <v>7</v>
      </c>
      <c r="GA1" s="13">
        <f ca="1">IF(ISNA(MATCH(FX$1,INDIRECT(CONCATENATE(hoja_de_resultados,"!A:A")),0)),MATCH(FX$1,INDIRECT(CONCATENATE(hoja_de_resultados,"!I:I")),0),MATCH(FX$1,INDIRECT(CONCATENATE(hoja_de_resultados,"!A:A")),0))</f>
        <v>11</v>
      </c>
      <c r="GC1" s="42">
        <f>COLUMN()/5</f>
        <v>37</v>
      </c>
      <c r="GD1" s="42"/>
      <c r="GE1" s="13">
        <f ca="1">IF(ISNA(MATCH(GC$1,INDIRECT(CONCATENATE(hoja_de_resultados,"!A:A")),0)),15,7)</f>
        <v>7</v>
      </c>
      <c r="GF1" s="13">
        <f ca="1">IF(ISNA(MATCH(GC$1,INDIRECT(CONCATENATE(hoja_de_resultados,"!A:A")),0)),MATCH(GC$1,INDIRECT(CONCATENATE(hoja_de_resultados,"!I:I")),0),MATCH(GC$1,INDIRECT(CONCATENATE(hoja_de_resultados,"!A:A")),0))</f>
        <v>37</v>
      </c>
      <c r="GH1" s="42">
        <f>COLUMN()/5</f>
        <v>38</v>
      </c>
      <c r="GI1" s="42"/>
      <c r="GJ1" s="13">
        <f ca="1">IF(ISNA(MATCH(GH$1,INDIRECT(CONCATENATE(hoja_de_resultados,"!A:A")),0)),15,7)</f>
        <v>7</v>
      </c>
      <c r="GK1" s="13">
        <f ca="1">IF(ISNA(MATCH(GH$1,INDIRECT(CONCATENATE(hoja_de_resultados,"!A:A")),0)),MATCH(GH$1,INDIRECT(CONCATENATE(hoja_de_resultados,"!I:I")),0),MATCH(GH$1,INDIRECT(CONCATENATE(hoja_de_resultados,"!A:A")),0))</f>
        <v>38</v>
      </c>
      <c r="GM1" s="42">
        <f>COLUMN()/5</f>
        <v>39</v>
      </c>
      <c r="GN1" s="42"/>
      <c r="GO1" s="13">
        <f ca="1">IF(ISNA(MATCH(GM$1,INDIRECT(CONCATENATE(hoja_de_resultados,"!A:A")),0)),15,7)</f>
        <v>7</v>
      </c>
      <c r="GP1" s="13">
        <f ca="1">IF(ISNA(MATCH(GM$1,INDIRECT(CONCATENATE(hoja_de_resultados,"!A:A")),0)),MATCH(GM$1,INDIRECT(CONCATENATE(hoja_de_resultados,"!I:I")),0),MATCH(GM$1,INDIRECT(CONCATENATE(hoja_de_resultados,"!A:A")),0))</f>
        <v>28</v>
      </c>
      <c r="GR1" s="42">
        <f>COLUMN()/5</f>
        <v>40</v>
      </c>
      <c r="GS1" s="42"/>
      <c r="GT1" s="13">
        <f ca="1">IF(ISNA(MATCH(GR$1,INDIRECT(CONCATENATE(hoja_de_resultados,"!A:A")),0)),15,7)</f>
        <v>7</v>
      </c>
      <c r="GU1" s="13">
        <f ca="1">IF(ISNA(MATCH(GR$1,INDIRECT(CONCATENATE(hoja_de_resultados,"!A:A")),0)),MATCH(GR$1,INDIRECT(CONCATENATE(hoja_de_resultados,"!I:I")),0),MATCH(GR$1,INDIRECT(CONCATENATE(hoja_de_resultados,"!A:A")),0))</f>
        <v>29</v>
      </c>
      <c r="GW1" s="42">
        <f>COLUMN()/5</f>
        <v>41</v>
      </c>
      <c r="GX1" s="42"/>
      <c r="GY1" s="13">
        <f ca="1">IF(ISNA(MATCH(GW$1,INDIRECT(CONCATENATE(hoja_de_resultados,"!A:A")),0)),15,7)</f>
        <v>15</v>
      </c>
      <c r="GZ1" s="13">
        <f ca="1">IF(ISNA(MATCH(GW$1,INDIRECT(CONCATENATE(hoja_de_resultados,"!A:A")),0)),MATCH(GW$1,INDIRECT(CONCATENATE(hoja_de_resultados,"!I:I")),0),MATCH(GW$1,INDIRECT(CONCATENATE(hoja_de_resultados,"!A:A")),0))</f>
        <v>19</v>
      </c>
      <c r="HB1" s="42">
        <f>COLUMN()/5</f>
        <v>42</v>
      </c>
      <c r="HC1" s="42"/>
      <c r="HD1" s="13">
        <f ca="1">IF(ISNA(MATCH(HB$1,INDIRECT(CONCATENATE(hoja_de_resultados,"!A:A")),0)),15,7)</f>
        <v>15</v>
      </c>
      <c r="HE1" s="13">
        <f ca="1">IF(ISNA(MATCH(HB$1,INDIRECT(CONCATENATE(hoja_de_resultados,"!A:A")),0)),MATCH(HB$1,INDIRECT(CONCATENATE(hoja_de_resultados,"!I:I")),0),MATCH(HB$1,INDIRECT(CONCATENATE(hoja_de_resultados,"!A:A")),0))</f>
        <v>20</v>
      </c>
      <c r="HG1" s="42">
        <f>COLUMN()/5</f>
        <v>43</v>
      </c>
      <c r="HH1" s="42"/>
      <c r="HI1" s="13">
        <f ca="1">IF(ISNA(MATCH(HG$1,INDIRECT(CONCATENATE(hoja_de_resultados,"!A:A")),0)),15,7)</f>
        <v>15</v>
      </c>
      <c r="HJ1" s="13">
        <f ca="1">IF(ISNA(MATCH(HG$1,INDIRECT(CONCATENATE(hoja_de_resultados,"!A:A")),0)),MATCH(HG$1,INDIRECT(CONCATENATE(hoja_de_resultados,"!I:I")),0),MATCH(HG$1,INDIRECT(CONCATENATE(hoja_de_resultados,"!A:A")),0))</f>
        <v>10</v>
      </c>
      <c r="HL1" s="42">
        <f>COLUMN()/5</f>
        <v>44</v>
      </c>
      <c r="HM1" s="42"/>
      <c r="HN1" s="13">
        <f ca="1">IF(ISNA(MATCH(HL$1,INDIRECT(CONCATENATE(hoja_de_resultados,"!A:A")),0)),15,7)</f>
        <v>15</v>
      </c>
      <c r="HO1" s="13">
        <f ca="1">IF(ISNA(MATCH(HL$1,INDIRECT(CONCATENATE(hoja_de_resultados,"!A:A")),0)),MATCH(HL$1,INDIRECT(CONCATENATE(hoja_de_resultados,"!I:I")),0),MATCH(HL$1,INDIRECT(CONCATENATE(hoja_de_resultados,"!A:A")),0))</f>
        <v>11</v>
      </c>
      <c r="HQ1" s="42">
        <f>COLUMN()/5</f>
        <v>45</v>
      </c>
      <c r="HR1" s="42"/>
      <c r="HS1" s="13">
        <f ca="1">IF(ISNA(MATCH(HQ$1,INDIRECT(CONCATENATE(hoja_de_resultados,"!A:A")),0)),15,7)</f>
        <v>15</v>
      </c>
      <c r="HT1" s="13">
        <f ca="1">IF(ISNA(MATCH(HQ$1,INDIRECT(CONCATENATE(hoja_de_resultados,"!A:A")),0)),MATCH(HQ$1,INDIRECT(CONCATENATE(hoja_de_resultados,"!I:I")),0),MATCH(HQ$1,INDIRECT(CONCATENATE(hoja_de_resultados,"!A:A")),0))</f>
        <v>37</v>
      </c>
      <c r="HV1" s="42">
        <f>COLUMN()/5</f>
        <v>46</v>
      </c>
      <c r="HW1" s="42"/>
      <c r="HX1" s="13">
        <f ca="1">IF(ISNA(MATCH(HV$1,INDIRECT(CONCATENATE(hoja_de_resultados,"!A:A")),0)),15,7)</f>
        <v>15</v>
      </c>
      <c r="HY1" s="13">
        <f ca="1">IF(ISNA(MATCH(HV$1,INDIRECT(CONCATENATE(hoja_de_resultados,"!A:A")),0)),MATCH(HV$1,INDIRECT(CONCATENATE(hoja_de_resultados,"!I:I")),0),MATCH(HV$1,INDIRECT(CONCATENATE(hoja_de_resultados,"!A:A")),0))</f>
        <v>38</v>
      </c>
      <c r="IA1" s="42">
        <f>COLUMN()/5</f>
        <v>47</v>
      </c>
      <c r="IB1" s="42"/>
      <c r="IC1" s="13">
        <f ca="1">IF(ISNA(MATCH(IA$1,INDIRECT(CONCATENATE(hoja_de_resultados,"!A:A")),0)),15,7)</f>
        <v>15</v>
      </c>
      <c r="ID1" s="13">
        <f ca="1">IF(ISNA(MATCH(IA$1,INDIRECT(CONCATENATE(hoja_de_resultados,"!A:A")),0)),MATCH(IA$1,INDIRECT(CONCATENATE(hoja_de_resultados,"!I:I")),0),MATCH(IA$1,INDIRECT(CONCATENATE(hoja_de_resultados,"!A:A")),0))</f>
        <v>28</v>
      </c>
      <c r="IF1" s="42">
        <f>COLUMN()/5</f>
        <v>48</v>
      </c>
      <c r="IG1" s="42"/>
      <c r="IH1" s="13">
        <f ca="1">IF(ISNA(MATCH(IF$1,INDIRECT(CONCATENATE(hoja_de_resultados,"!A:A")),0)),15,7)</f>
        <v>15</v>
      </c>
      <c r="II1" s="13">
        <f ca="1">IF(ISNA(MATCH(IF$1,INDIRECT(CONCATENATE(hoja_de_resultados,"!A:A")),0)),MATCH(IF$1,INDIRECT(CONCATENATE(hoja_de_resultados,"!I:I")),0),MATCH(IF$1,INDIRECT(CONCATENATE(hoja_de_resultados,"!A:A")),0))</f>
        <v>29</v>
      </c>
    </row>
    <row r="2" spans="1:243" s="14" customFormat="1" x14ac:dyDescent="0.2">
      <c r="A2" s="1" t="str">
        <f>'ranking diario'!A2</f>
        <v>hoja</v>
      </c>
      <c r="B2" s="1" t="str">
        <f>'ranking diario'!B2</f>
        <v>participante</v>
      </c>
      <c r="C2" s="16">
        <f ca="1">fecha_de_cómputo</f>
        <v>44874</v>
      </c>
      <c r="D2" s="3"/>
      <c r="E2" s="14" t="str">
        <f ca="1">INDIRECT(CONCATENATE(hoja_de_resultados,"!",CHAR(64+G$1),H$1))</f>
        <v>por jugar</v>
      </c>
      <c r="F2" s="14" t="str">
        <f ca="1">IF(E2=por_jugar,XXX,INDIRECT(CONCATENATE(hoja_de_resultados,"!",CHAR(64+G$1-3),H$1)))</f>
        <v>X</v>
      </c>
      <c r="G2" s="14" t="str">
        <f ca="1">IF(E2=por_jugar,XXX,INDIRECT(CONCATENATE(hoja_de_resultados,"!",CHAR(64+G$1-1),H$1)))</f>
        <v>X</v>
      </c>
      <c r="J2" s="14" t="str">
        <f ca="1">INDIRECT(CONCATENATE(hoja_de_resultados,"!",CHAR(64+L$1),M$1))</f>
        <v>por jugar</v>
      </c>
      <c r="K2" s="14" t="str">
        <f ca="1">IF(J2=por_jugar,XXX,INDIRECT(CONCATENATE(hoja_de_resultados,"!",CHAR(64+L$1-3),M$1)))</f>
        <v>X</v>
      </c>
      <c r="L2" s="14" t="str">
        <f ca="1">IF(J2=por_jugar,XXX,INDIRECT(CONCATENATE(hoja_de_resultados,"!",CHAR(64+L$1-1),M$1)))</f>
        <v>X</v>
      </c>
      <c r="O2" s="14" t="str">
        <f ca="1">INDIRECT(CONCATENATE(hoja_de_resultados,"!",CHAR(64+Q$1),R$1))</f>
        <v>por jugar</v>
      </c>
      <c r="P2" s="14" t="str">
        <f ca="1">IF(O2=por_jugar,XXX,INDIRECT(CONCATENATE(hoja_de_resultados,"!",CHAR(64+Q$1-3),R$1)))</f>
        <v>X</v>
      </c>
      <c r="Q2" s="14" t="str">
        <f ca="1">IF(O2=por_jugar,XXX,INDIRECT(CONCATENATE(hoja_de_resultados,"!",CHAR(64+Q$1-1),R$1)))</f>
        <v>X</v>
      </c>
      <c r="T2" s="14" t="str">
        <f ca="1">INDIRECT(CONCATENATE(hoja_de_resultados,"!",CHAR(64+V$1),W$1))</f>
        <v>por jugar</v>
      </c>
      <c r="U2" s="14" t="str">
        <f ca="1">IF(T2=por_jugar,XXX,INDIRECT(CONCATENATE(hoja_de_resultados,"!",CHAR(64+V$1-3),W$1)))</f>
        <v>X</v>
      </c>
      <c r="V2" s="14" t="str">
        <f ca="1">IF(T2=por_jugar,XXX,INDIRECT(CONCATENATE(hoja_de_resultados,"!",CHAR(64+V$1-1),W$1)))</f>
        <v>X</v>
      </c>
      <c r="Y2" s="14" t="str">
        <f ca="1">INDIRECT(CONCATENATE(hoja_de_resultados,"!",CHAR(64+AA$1),AB$1))</f>
        <v>por jugar</v>
      </c>
      <c r="Z2" s="14" t="str">
        <f ca="1">IF(Y2=por_jugar,XXX,INDIRECT(CONCATENATE(hoja_de_resultados,"!",CHAR(64+AA$1-3),AB$1)))</f>
        <v>X</v>
      </c>
      <c r="AA2" s="14" t="str">
        <f ca="1">IF(Y2=por_jugar,XXX,INDIRECT(CONCATENATE(hoja_de_resultados,"!",CHAR(64+AA$1-1),AB$1)))</f>
        <v>X</v>
      </c>
      <c r="AD2" s="14" t="str">
        <f ca="1">INDIRECT(CONCATENATE(hoja_de_resultados,"!",CHAR(64+AF$1),AG$1))</f>
        <v>por jugar</v>
      </c>
      <c r="AE2" s="14" t="str">
        <f ca="1">IF(AD2=por_jugar,XXX,INDIRECT(CONCATENATE(hoja_de_resultados,"!",CHAR(64+AF$1-3),AG$1)))</f>
        <v>X</v>
      </c>
      <c r="AF2" s="14" t="str">
        <f ca="1">IF(AD2=por_jugar,XXX,INDIRECT(CONCATENATE(hoja_de_resultados,"!",CHAR(64+AF$1-1),AG$1)))</f>
        <v>X</v>
      </c>
      <c r="AI2" s="14" t="str">
        <f ca="1">INDIRECT(CONCATENATE(hoja_de_resultados,"!",CHAR(64+AK$1),AL$1))</f>
        <v>por jugar</v>
      </c>
      <c r="AJ2" s="14" t="str">
        <f ca="1">IF(AI2=por_jugar,XXX,INDIRECT(CONCATENATE(hoja_de_resultados,"!",CHAR(64+AK$1-3),AL$1)))</f>
        <v>X</v>
      </c>
      <c r="AK2" s="14" t="str">
        <f ca="1">IF(AI2=por_jugar,XXX,INDIRECT(CONCATENATE(hoja_de_resultados,"!",CHAR(64+AK$1-1),AL$1)))</f>
        <v>X</v>
      </c>
      <c r="AN2" s="14" t="str">
        <f ca="1">INDIRECT(CONCATENATE(hoja_de_resultados,"!",CHAR(64+AP$1),AQ$1))</f>
        <v>por jugar</v>
      </c>
      <c r="AO2" s="14" t="str">
        <f ca="1">IF(AN2=por_jugar,XXX,INDIRECT(CONCATENATE(hoja_de_resultados,"!",CHAR(64+AP$1-3),AQ$1)))</f>
        <v>X</v>
      </c>
      <c r="AP2" s="14" t="str">
        <f ca="1">IF(AN2=por_jugar,XXX,INDIRECT(CONCATENATE(hoja_de_resultados,"!",CHAR(64+AP$1-1),AQ$1)))</f>
        <v>X</v>
      </c>
      <c r="AS2" s="14" t="str">
        <f ca="1">INDIRECT(CONCATENATE(hoja_de_resultados,"!",CHAR(64+AU$1),AV$1))</f>
        <v>por jugar</v>
      </c>
      <c r="AT2" s="14" t="str">
        <f ca="1">IF(AS2=por_jugar,XXX,INDIRECT(CONCATENATE(hoja_de_resultados,"!",CHAR(64+AU$1-3),AV$1)))</f>
        <v>X</v>
      </c>
      <c r="AU2" s="14" t="str">
        <f ca="1">IF(AS2=por_jugar,XXX,INDIRECT(CONCATENATE(hoja_de_resultados,"!",CHAR(64+AU$1-1),AV$1)))</f>
        <v>X</v>
      </c>
      <c r="AX2" s="14" t="str">
        <f ca="1">INDIRECT(CONCATENATE(hoja_de_resultados,"!",CHAR(64+AZ$1),BA$1))</f>
        <v>por jugar</v>
      </c>
      <c r="AY2" s="14" t="str">
        <f ca="1">IF(AX2=por_jugar,XXX,INDIRECT(CONCATENATE(hoja_de_resultados,"!",CHAR(64+AZ$1-3),BA$1)))</f>
        <v>X</v>
      </c>
      <c r="AZ2" s="14" t="str">
        <f ca="1">IF(AX2=por_jugar,XXX,INDIRECT(CONCATENATE(hoja_de_resultados,"!",CHAR(64+AZ$1-1),BA$1)))</f>
        <v>X</v>
      </c>
      <c r="BC2" s="14" t="str">
        <f ca="1">INDIRECT(CONCATENATE(hoja_de_resultados,"!",CHAR(64+BE$1),BF$1))</f>
        <v>por jugar</v>
      </c>
      <c r="BD2" s="14" t="str">
        <f ca="1">IF(BC2=por_jugar,XXX,INDIRECT(CONCATENATE(hoja_de_resultados,"!",CHAR(64+BE$1-3),BF$1)))</f>
        <v>X</v>
      </c>
      <c r="BE2" s="14" t="str">
        <f ca="1">IF(BC2=por_jugar,XXX,INDIRECT(CONCATENATE(hoja_de_resultados,"!",CHAR(64+BE$1-1),BF$1)))</f>
        <v>X</v>
      </c>
      <c r="BH2" s="14" t="str">
        <f ca="1">INDIRECT(CONCATENATE(hoja_de_resultados,"!",CHAR(64+BJ$1),BK$1))</f>
        <v>por jugar</v>
      </c>
      <c r="BI2" s="14" t="str">
        <f ca="1">IF(BH2=por_jugar,XXX,INDIRECT(CONCATENATE(hoja_de_resultados,"!",CHAR(64+BJ$1-3),BK$1)))</f>
        <v>X</v>
      </c>
      <c r="BJ2" s="14" t="str">
        <f ca="1">IF(BH2=por_jugar,XXX,INDIRECT(CONCATENATE(hoja_de_resultados,"!",CHAR(64+BJ$1-1),BK$1)))</f>
        <v>X</v>
      </c>
      <c r="BM2" s="14" t="str">
        <f ca="1">INDIRECT(CONCATENATE(hoja_de_resultados,"!",CHAR(64+BO$1),BP$1))</f>
        <v>por jugar</v>
      </c>
      <c r="BN2" s="14" t="str">
        <f ca="1">IF(BM2=por_jugar,XXX,INDIRECT(CONCATENATE(hoja_de_resultados,"!",CHAR(64+BO$1-3),BP$1)))</f>
        <v>X</v>
      </c>
      <c r="BO2" s="14" t="str">
        <f ca="1">IF(BM2=por_jugar,XXX,INDIRECT(CONCATENATE(hoja_de_resultados,"!",CHAR(64+BO$1-1),BP$1)))</f>
        <v>X</v>
      </c>
      <c r="BR2" s="14" t="str">
        <f ca="1">INDIRECT(CONCATENATE(hoja_de_resultados,"!",CHAR(64+BT$1),BU$1))</f>
        <v>por jugar</v>
      </c>
      <c r="BS2" s="14" t="str">
        <f ca="1">IF(BR2=por_jugar,XXX,INDIRECT(CONCATENATE(hoja_de_resultados,"!",CHAR(64+BT$1-3),BU$1)))</f>
        <v>X</v>
      </c>
      <c r="BT2" s="14" t="str">
        <f ca="1">IF(BR2=por_jugar,XXX,INDIRECT(CONCATENATE(hoja_de_resultados,"!",CHAR(64+BT$1-1),BU$1)))</f>
        <v>X</v>
      </c>
      <c r="BW2" s="14" t="str">
        <f ca="1">INDIRECT(CONCATENATE(hoja_de_resultados,"!",CHAR(64+BY$1),BZ$1))</f>
        <v>por jugar</v>
      </c>
      <c r="BX2" s="14" t="str">
        <f ca="1">IF(BW2=por_jugar,XXX,INDIRECT(CONCATENATE(hoja_de_resultados,"!",CHAR(64+BY$1-3),BZ$1)))</f>
        <v>X</v>
      </c>
      <c r="BY2" s="14" t="str">
        <f ca="1">IF(BW2=por_jugar,XXX,INDIRECT(CONCATENATE(hoja_de_resultados,"!",CHAR(64+BY$1-1),BZ$1)))</f>
        <v>X</v>
      </c>
      <c r="CB2" s="14" t="str">
        <f ca="1">INDIRECT(CONCATENATE(hoja_de_resultados,"!",CHAR(64+CD$1),CE$1))</f>
        <v>por jugar</v>
      </c>
      <c r="CC2" s="14" t="str">
        <f ca="1">IF(CB2=por_jugar,XXX,INDIRECT(CONCATENATE(hoja_de_resultados,"!",CHAR(64+CD$1-3),CE$1)))</f>
        <v>X</v>
      </c>
      <c r="CD2" s="14" t="str">
        <f ca="1">IF(CB2=por_jugar,XXX,INDIRECT(CONCATENATE(hoja_de_resultados,"!",CHAR(64+CD$1-1),CE$1)))</f>
        <v>X</v>
      </c>
      <c r="CG2" s="14" t="str">
        <f ca="1">INDIRECT(CONCATENATE(hoja_de_resultados,"!",CHAR(64+CI$1),CJ$1))</f>
        <v>por jugar</v>
      </c>
      <c r="CH2" s="14" t="str">
        <f ca="1">IF(CG2=por_jugar,XXX,INDIRECT(CONCATENATE(hoja_de_resultados,"!",CHAR(64+CI$1-3),CJ$1)))</f>
        <v>X</v>
      </c>
      <c r="CI2" s="14" t="str">
        <f ca="1">IF(CG2=por_jugar,XXX,INDIRECT(CONCATENATE(hoja_de_resultados,"!",CHAR(64+CI$1-1),CJ$1)))</f>
        <v>X</v>
      </c>
      <c r="CL2" s="14" t="str">
        <f ca="1">INDIRECT(CONCATENATE(hoja_de_resultados,"!",CHAR(64+CN$1),CO$1))</f>
        <v>por jugar</v>
      </c>
      <c r="CM2" s="14" t="str">
        <f ca="1">IF(CL2=por_jugar,XXX,INDIRECT(CONCATENATE(hoja_de_resultados,"!",CHAR(64+CN$1-3),CO$1)))</f>
        <v>X</v>
      </c>
      <c r="CN2" s="14" t="str">
        <f ca="1">IF(CL2=por_jugar,XXX,INDIRECT(CONCATENATE(hoja_de_resultados,"!",CHAR(64+CN$1-1),CO$1)))</f>
        <v>X</v>
      </c>
      <c r="CQ2" s="14" t="str">
        <f ca="1">INDIRECT(CONCATENATE(hoja_de_resultados,"!",CHAR(64+CS$1),CT$1))</f>
        <v>por jugar</v>
      </c>
      <c r="CR2" s="14" t="str">
        <f ca="1">IF(CQ2=por_jugar,XXX,INDIRECT(CONCATENATE(hoja_de_resultados,"!",CHAR(64+CS$1-3),CT$1)))</f>
        <v>X</v>
      </c>
      <c r="CS2" s="14" t="str">
        <f ca="1">IF(CQ2=por_jugar,XXX,INDIRECT(CONCATENATE(hoja_de_resultados,"!",CHAR(64+CS$1-1),CT$1)))</f>
        <v>X</v>
      </c>
      <c r="CV2" s="14" t="str">
        <f ca="1">INDIRECT(CONCATENATE(hoja_de_resultados,"!",CHAR(64+CX$1),CY$1))</f>
        <v>por jugar</v>
      </c>
      <c r="CW2" s="14" t="str">
        <f ca="1">IF(CV2=por_jugar,XXX,INDIRECT(CONCATENATE(hoja_de_resultados,"!",CHAR(64+CX$1-3),CY$1)))</f>
        <v>X</v>
      </c>
      <c r="CX2" s="14" t="str">
        <f ca="1">IF(CV2=por_jugar,XXX,INDIRECT(CONCATENATE(hoja_de_resultados,"!",CHAR(64+CX$1-1),CY$1)))</f>
        <v>X</v>
      </c>
      <c r="DA2" s="14" t="str">
        <f ca="1">INDIRECT(CONCATENATE(hoja_de_resultados,"!",CHAR(64+DC$1),DD$1))</f>
        <v>por jugar</v>
      </c>
      <c r="DB2" s="14" t="str">
        <f ca="1">IF(DA2=por_jugar,XXX,INDIRECT(CONCATENATE(hoja_de_resultados,"!",CHAR(64+DC$1-3),DD$1)))</f>
        <v>X</v>
      </c>
      <c r="DC2" s="14" t="str">
        <f ca="1">IF(DA2=por_jugar,XXX,INDIRECT(CONCATENATE(hoja_de_resultados,"!",CHAR(64+DC$1-1),DD$1)))</f>
        <v>X</v>
      </c>
      <c r="DF2" s="14" t="str">
        <f ca="1">INDIRECT(CONCATENATE(hoja_de_resultados,"!",CHAR(64+DH$1),DI$1))</f>
        <v>por jugar</v>
      </c>
      <c r="DG2" s="14" t="str">
        <f ca="1">IF(DF2=por_jugar,XXX,INDIRECT(CONCATENATE(hoja_de_resultados,"!",CHAR(64+DH$1-3),DI$1)))</f>
        <v>X</v>
      </c>
      <c r="DH2" s="14" t="str">
        <f ca="1">IF(DF2=por_jugar,XXX,INDIRECT(CONCATENATE(hoja_de_resultados,"!",CHAR(64+DH$1-1),DI$1)))</f>
        <v>X</v>
      </c>
      <c r="DK2" s="14" t="str">
        <f ca="1">INDIRECT(CONCATENATE(hoja_de_resultados,"!",CHAR(64+DM$1),DN$1))</f>
        <v>por jugar</v>
      </c>
      <c r="DL2" s="14" t="str">
        <f ca="1">IF(DK2=por_jugar,XXX,INDIRECT(CONCATENATE(hoja_de_resultados,"!",CHAR(64+DM$1-3),DN$1)))</f>
        <v>X</v>
      </c>
      <c r="DM2" s="14" t="str">
        <f ca="1">IF(DK2=por_jugar,XXX,INDIRECT(CONCATENATE(hoja_de_resultados,"!",CHAR(64+DM$1-1),DN$1)))</f>
        <v>X</v>
      </c>
      <c r="DP2" s="14" t="str">
        <f ca="1">INDIRECT(CONCATENATE(hoja_de_resultados,"!",CHAR(64+DR$1),DS$1))</f>
        <v>por jugar</v>
      </c>
      <c r="DQ2" s="14" t="str">
        <f ca="1">IF(DP2=por_jugar,XXX,INDIRECT(CONCATENATE(hoja_de_resultados,"!",CHAR(64+DR$1-3),DS$1)))</f>
        <v>X</v>
      </c>
      <c r="DR2" s="14" t="str">
        <f ca="1">IF(DP2=por_jugar,XXX,INDIRECT(CONCATENATE(hoja_de_resultados,"!",CHAR(64+DR$1-1),DS$1)))</f>
        <v>X</v>
      </c>
      <c r="DU2" s="14" t="str">
        <f ca="1">INDIRECT(CONCATENATE(hoja_de_resultados,"!",CHAR(64+DW$1),DX$1))</f>
        <v>por jugar</v>
      </c>
      <c r="DV2" s="14" t="str">
        <f ca="1">IF(DU2=por_jugar,XXX,INDIRECT(CONCATENATE(hoja_de_resultados,"!",CHAR(64+DW$1-3),DX$1)))</f>
        <v>X</v>
      </c>
      <c r="DW2" s="14" t="str">
        <f ca="1">IF(DU2=por_jugar,XXX,INDIRECT(CONCATENATE(hoja_de_resultados,"!",CHAR(64+DW$1-1),DX$1)))</f>
        <v>X</v>
      </c>
      <c r="DZ2" s="14" t="str">
        <f ca="1">INDIRECT(CONCATENATE(hoja_de_resultados,"!",CHAR(64+EB$1),EC$1))</f>
        <v>por jugar</v>
      </c>
      <c r="EA2" s="14" t="str">
        <f ca="1">IF(DZ2=por_jugar,XXX,INDIRECT(CONCATENATE(hoja_de_resultados,"!",CHAR(64+EB$1-3),EC$1)))</f>
        <v>X</v>
      </c>
      <c r="EB2" s="14" t="str">
        <f ca="1">IF(DZ2=por_jugar,XXX,INDIRECT(CONCATENATE(hoja_de_resultados,"!",CHAR(64+EB$1-1),EC$1)))</f>
        <v>X</v>
      </c>
      <c r="EE2" s="14" t="str">
        <f ca="1">INDIRECT(CONCATENATE(hoja_de_resultados,"!",CHAR(64+EG$1),EH$1))</f>
        <v>por jugar</v>
      </c>
      <c r="EF2" s="14" t="str">
        <f ca="1">IF(EE2=por_jugar,XXX,INDIRECT(CONCATENATE(hoja_de_resultados,"!",CHAR(64+EG$1-3),EH$1)))</f>
        <v>X</v>
      </c>
      <c r="EG2" s="14" t="str">
        <f ca="1">IF(EE2=por_jugar,XXX,INDIRECT(CONCATENATE(hoja_de_resultados,"!",CHAR(64+EG$1-1),EH$1)))</f>
        <v>X</v>
      </c>
      <c r="EJ2" s="14" t="str">
        <f ca="1">INDIRECT(CONCATENATE(hoja_de_resultados,"!",CHAR(64+EL$1),EM$1))</f>
        <v>por jugar</v>
      </c>
      <c r="EK2" s="14" t="str">
        <f ca="1">IF(EJ2=por_jugar,XXX,INDIRECT(CONCATENATE(hoja_de_resultados,"!",CHAR(64+EL$1-3),EM$1)))</f>
        <v>X</v>
      </c>
      <c r="EL2" s="14" t="str">
        <f ca="1">IF(EJ2=por_jugar,XXX,INDIRECT(CONCATENATE(hoja_de_resultados,"!",CHAR(64+EL$1-1),EM$1)))</f>
        <v>X</v>
      </c>
      <c r="EO2" s="14" t="str">
        <f ca="1">INDIRECT(CONCATENATE(hoja_de_resultados,"!",CHAR(64+EQ$1),ER$1))</f>
        <v>por jugar</v>
      </c>
      <c r="EP2" s="14" t="str">
        <f ca="1">IF(EO2=por_jugar,XXX,INDIRECT(CONCATENATE(hoja_de_resultados,"!",CHAR(64+EQ$1-3),ER$1)))</f>
        <v>X</v>
      </c>
      <c r="EQ2" s="14" t="str">
        <f ca="1">IF(EO2=por_jugar,XXX,INDIRECT(CONCATENATE(hoja_de_resultados,"!",CHAR(64+EQ$1-1),ER$1)))</f>
        <v>X</v>
      </c>
      <c r="ET2" s="14" t="str">
        <f ca="1">INDIRECT(CONCATENATE(hoja_de_resultados,"!",CHAR(64+EV$1),EW$1))</f>
        <v>por jugar</v>
      </c>
      <c r="EU2" s="14" t="str">
        <f ca="1">IF(ET2=por_jugar,XXX,INDIRECT(CONCATENATE(hoja_de_resultados,"!",CHAR(64+EV$1-3),EW$1)))</f>
        <v>X</v>
      </c>
      <c r="EV2" s="14" t="str">
        <f ca="1">IF(ET2=por_jugar,XXX,INDIRECT(CONCATENATE(hoja_de_resultados,"!",CHAR(64+EV$1-1),EW$1)))</f>
        <v>X</v>
      </c>
      <c r="EY2" s="14" t="str">
        <f ca="1">INDIRECT(CONCATENATE(hoja_de_resultados,"!",CHAR(64+FA$1),FB$1))</f>
        <v>por jugar</v>
      </c>
      <c r="EZ2" s="14" t="str">
        <f ca="1">IF(EY2=por_jugar,XXX,INDIRECT(CONCATENATE(hoja_de_resultados,"!",CHAR(64+FA$1-3),FB$1)))</f>
        <v>X</v>
      </c>
      <c r="FA2" s="14" t="str">
        <f ca="1">IF(EY2=por_jugar,XXX,INDIRECT(CONCATENATE(hoja_de_resultados,"!",CHAR(64+FA$1-1),FB$1)))</f>
        <v>X</v>
      </c>
      <c r="FD2" s="14" t="str">
        <f ca="1">INDIRECT(CONCATENATE(hoja_de_resultados,"!",CHAR(64+FF$1),FG$1))</f>
        <v>por jugar</v>
      </c>
      <c r="FE2" s="14" t="str">
        <f ca="1">IF(FD2=por_jugar,XXX,INDIRECT(CONCATENATE(hoja_de_resultados,"!",CHAR(64+FF$1-3),FG$1)))</f>
        <v>X</v>
      </c>
      <c r="FF2" s="14" t="str">
        <f ca="1">IF(FD2=por_jugar,XXX,INDIRECT(CONCATENATE(hoja_de_resultados,"!",CHAR(64+FF$1-1),FG$1)))</f>
        <v>X</v>
      </c>
      <c r="FI2" s="14" t="str">
        <f ca="1">INDIRECT(CONCATENATE(hoja_de_resultados,"!",CHAR(64+FK$1),FL$1))</f>
        <v>por jugar</v>
      </c>
      <c r="FJ2" s="14" t="str">
        <f ca="1">IF(FI2=por_jugar,XXX,INDIRECT(CONCATENATE(hoja_de_resultados,"!",CHAR(64+FK$1-3),FL$1)))</f>
        <v>X</v>
      </c>
      <c r="FK2" s="14" t="str">
        <f ca="1">IF(FI2=por_jugar,XXX,INDIRECT(CONCATENATE(hoja_de_resultados,"!",CHAR(64+FK$1-1),FL$1)))</f>
        <v>X</v>
      </c>
      <c r="FN2" s="14" t="str">
        <f ca="1">INDIRECT(CONCATENATE(hoja_de_resultados,"!",CHAR(64+FP$1),FQ$1))</f>
        <v>por jugar</v>
      </c>
      <c r="FO2" s="14" t="str">
        <f ca="1">IF(FN2=por_jugar,XXX,INDIRECT(CONCATENATE(hoja_de_resultados,"!",CHAR(64+FP$1-3),FQ$1)))</f>
        <v>X</v>
      </c>
      <c r="FP2" s="14" t="str">
        <f ca="1">IF(FN2=por_jugar,XXX,INDIRECT(CONCATENATE(hoja_de_resultados,"!",CHAR(64+FP$1-1),FQ$1)))</f>
        <v>X</v>
      </c>
      <c r="FS2" s="14" t="str">
        <f ca="1">INDIRECT(CONCATENATE(hoja_de_resultados,"!",CHAR(64+FU$1),FV$1))</f>
        <v>por jugar</v>
      </c>
      <c r="FT2" s="14" t="str">
        <f ca="1">IF(FS2=por_jugar,XXX,INDIRECT(CONCATENATE(hoja_de_resultados,"!",CHAR(64+FU$1-3),FV$1)))</f>
        <v>X</v>
      </c>
      <c r="FU2" s="14" t="str">
        <f ca="1">IF(FS2=por_jugar,XXX,INDIRECT(CONCATENATE(hoja_de_resultados,"!",CHAR(64+FU$1-1),FV$1)))</f>
        <v>X</v>
      </c>
      <c r="FX2" s="14" t="str">
        <f ca="1">INDIRECT(CONCATENATE(hoja_de_resultados,"!",CHAR(64+FZ$1),GA$1))</f>
        <v>por jugar</v>
      </c>
      <c r="FY2" s="14" t="str">
        <f ca="1">IF(FX2=por_jugar,XXX,INDIRECT(CONCATENATE(hoja_de_resultados,"!",CHAR(64+FZ$1-3),GA$1)))</f>
        <v>X</v>
      </c>
      <c r="FZ2" s="14" t="str">
        <f ca="1">IF(FX2=por_jugar,XXX,INDIRECT(CONCATENATE(hoja_de_resultados,"!",CHAR(64+FZ$1-1),GA$1)))</f>
        <v>X</v>
      </c>
      <c r="GC2" s="14" t="str">
        <f ca="1">INDIRECT(CONCATENATE(hoja_de_resultados,"!",CHAR(64+GE$1),GF$1))</f>
        <v>por jugar</v>
      </c>
      <c r="GD2" s="14" t="str">
        <f ca="1">IF(GC2=por_jugar,XXX,INDIRECT(CONCATENATE(hoja_de_resultados,"!",CHAR(64+GE$1-3),GF$1)))</f>
        <v>X</v>
      </c>
      <c r="GE2" s="14" t="str">
        <f ca="1">IF(GC2=por_jugar,XXX,INDIRECT(CONCATENATE(hoja_de_resultados,"!",CHAR(64+GE$1-1),GF$1)))</f>
        <v>X</v>
      </c>
      <c r="GH2" s="14" t="str">
        <f ca="1">INDIRECT(CONCATENATE(hoja_de_resultados,"!",CHAR(64+GJ$1),GK$1))</f>
        <v>por jugar</v>
      </c>
      <c r="GI2" s="14" t="str">
        <f ca="1">IF(GH2=por_jugar,XXX,INDIRECT(CONCATENATE(hoja_de_resultados,"!",CHAR(64+GJ$1-3),GK$1)))</f>
        <v>X</v>
      </c>
      <c r="GJ2" s="14" t="str">
        <f ca="1">IF(GH2=por_jugar,XXX,INDIRECT(CONCATENATE(hoja_de_resultados,"!",CHAR(64+GJ$1-1),GK$1)))</f>
        <v>X</v>
      </c>
      <c r="GM2" s="14" t="str">
        <f ca="1">INDIRECT(CONCATENATE(hoja_de_resultados,"!",CHAR(64+GO$1),GP$1))</f>
        <v>por jugar</v>
      </c>
      <c r="GN2" s="14" t="str">
        <f ca="1">IF(GM2=por_jugar,XXX,INDIRECT(CONCATENATE(hoja_de_resultados,"!",CHAR(64+GO$1-3),GP$1)))</f>
        <v>X</v>
      </c>
      <c r="GO2" s="14" t="str">
        <f ca="1">IF(GM2=por_jugar,XXX,INDIRECT(CONCATENATE(hoja_de_resultados,"!",CHAR(64+GO$1-1),GP$1)))</f>
        <v>X</v>
      </c>
      <c r="GR2" s="14" t="str">
        <f ca="1">INDIRECT(CONCATENATE(hoja_de_resultados,"!",CHAR(64+GT$1),GU$1))</f>
        <v>por jugar</v>
      </c>
      <c r="GS2" s="14" t="str">
        <f ca="1">IF(GR2=por_jugar,XXX,INDIRECT(CONCATENATE(hoja_de_resultados,"!",CHAR(64+GT$1-3),GU$1)))</f>
        <v>X</v>
      </c>
      <c r="GT2" s="14" t="str">
        <f ca="1">IF(GR2=por_jugar,XXX,INDIRECT(CONCATENATE(hoja_de_resultados,"!",CHAR(64+GT$1-1),GU$1)))</f>
        <v>X</v>
      </c>
      <c r="GW2" s="14" t="str">
        <f ca="1">INDIRECT(CONCATENATE(hoja_de_resultados,"!",CHAR(64+GY$1),GZ$1))</f>
        <v>por jugar</v>
      </c>
      <c r="GX2" s="14" t="str">
        <f ca="1">IF(GW2=por_jugar,XXX,INDIRECT(CONCATENATE(hoja_de_resultados,"!",CHAR(64+GY$1-3),GZ$1)))</f>
        <v>X</v>
      </c>
      <c r="GY2" s="14" t="str">
        <f ca="1">IF(GW2=por_jugar,XXX,INDIRECT(CONCATENATE(hoja_de_resultados,"!",CHAR(64+GY$1-1),GZ$1)))</f>
        <v>X</v>
      </c>
      <c r="HB2" s="14" t="str">
        <f ca="1">INDIRECT(CONCATENATE(hoja_de_resultados,"!",CHAR(64+HD$1),HE$1))</f>
        <v>por jugar</v>
      </c>
      <c r="HC2" s="14" t="str">
        <f ca="1">IF(HB2=por_jugar,XXX,INDIRECT(CONCATENATE(hoja_de_resultados,"!",CHAR(64+HD$1-3),HE$1)))</f>
        <v>X</v>
      </c>
      <c r="HD2" s="14" t="str">
        <f ca="1">IF(HB2=por_jugar,XXX,INDIRECT(CONCATENATE(hoja_de_resultados,"!",CHAR(64+HD$1-1),HE$1)))</f>
        <v>X</v>
      </c>
      <c r="HG2" s="14" t="str">
        <f ca="1">INDIRECT(CONCATENATE(hoja_de_resultados,"!",CHAR(64+HI$1),HJ$1))</f>
        <v>por jugar</v>
      </c>
      <c r="HH2" s="14" t="str">
        <f ca="1">IF(HG2=por_jugar,XXX,INDIRECT(CONCATENATE(hoja_de_resultados,"!",CHAR(64+HI$1-3),HJ$1)))</f>
        <v>X</v>
      </c>
      <c r="HI2" s="14" t="str">
        <f ca="1">IF(HG2=por_jugar,XXX,INDIRECT(CONCATENATE(hoja_de_resultados,"!",CHAR(64+HI$1-1),HJ$1)))</f>
        <v>X</v>
      </c>
      <c r="HL2" s="14" t="str">
        <f ca="1">INDIRECT(CONCATENATE(hoja_de_resultados,"!",CHAR(64+HN$1),HO$1))</f>
        <v>por jugar</v>
      </c>
      <c r="HM2" s="14" t="str">
        <f ca="1">IF(HL2=por_jugar,XXX,INDIRECT(CONCATENATE(hoja_de_resultados,"!",CHAR(64+HN$1-3),HO$1)))</f>
        <v>X</v>
      </c>
      <c r="HN2" s="14" t="str">
        <f ca="1">IF(HL2=por_jugar,XXX,INDIRECT(CONCATENATE(hoja_de_resultados,"!",CHAR(64+HN$1-1),HO$1)))</f>
        <v>X</v>
      </c>
      <c r="HQ2" s="14" t="str">
        <f ca="1">INDIRECT(CONCATENATE(hoja_de_resultados,"!",CHAR(64+HS$1),HT$1))</f>
        <v>por jugar</v>
      </c>
      <c r="HR2" s="14" t="str">
        <f ca="1">IF(HQ2=por_jugar,XXX,INDIRECT(CONCATENATE(hoja_de_resultados,"!",CHAR(64+HS$1-3),HT$1)))</f>
        <v>X</v>
      </c>
      <c r="HS2" s="14" t="str">
        <f ca="1">IF(HQ2=por_jugar,XXX,INDIRECT(CONCATENATE(hoja_de_resultados,"!",CHAR(64+HS$1-1),HT$1)))</f>
        <v>X</v>
      </c>
      <c r="HV2" s="14" t="str">
        <f ca="1">INDIRECT(CONCATENATE(hoja_de_resultados,"!",CHAR(64+HX$1),HY$1))</f>
        <v>por jugar</v>
      </c>
      <c r="HW2" s="14" t="str">
        <f ca="1">IF(HV2=por_jugar,XXX,INDIRECT(CONCATENATE(hoja_de_resultados,"!",CHAR(64+HX$1-3),HY$1)))</f>
        <v>X</v>
      </c>
      <c r="HX2" s="14" t="str">
        <f ca="1">IF(HV2=por_jugar,XXX,INDIRECT(CONCATENATE(hoja_de_resultados,"!",CHAR(64+HX$1-1),HY$1)))</f>
        <v>X</v>
      </c>
      <c r="IA2" s="14" t="str">
        <f ca="1">INDIRECT(CONCATENATE(hoja_de_resultados,"!",CHAR(64+IC$1),ID$1))</f>
        <v>por jugar</v>
      </c>
      <c r="IB2" s="14" t="str">
        <f ca="1">IF(IA2=por_jugar,XXX,INDIRECT(CONCATENATE(hoja_de_resultados,"!",CHAR(64+IC$1-3),ID$1)))</f>
        <v>X</v>
      </c>
      <c r="IC2" s="14" t="str">
        <f ca="1">IF(IA2=por_jugar,XXX,INDIRECT(CONCATENATE(hoja_de_resultados,"!",CHAR(64+IC$1-1),ID$1)))</f>
        <v>X</v>
      </c>
      <c r="IF2" s="14" t="str">
        <f ca="1">INDIRECT(CONCATENATE(hoja_de_resultados,"!",CHAR(64+IH$1),II$1))</f>
        <v>por jugar</v>
      </c>
      <c r="IG2" s="14" t="str">
        <f ca="1">IF(IF2=por_jugar,XXX,INDIRECT(CONCATENATE(hoja_de_resultados,"!",CHAR(64+IH$1-3),II$1)))</f>
        <v>X</v>
      </c>
      <c r="IH2" s="14" t="str">
        <f ca="1">IF(IF2=por_jugar,XXX,INDIRECT(CONCATENATE(hoja_de_resultados,"!",CHAR(64+IH$1-1),II$1)))</f>
        <v>X</v>
      </c>
    </row>
    <row r="3" spans="1:243" x14ac:dyDescent="0.2">
      <c r="A3" t="str">
        <f>IF(ISBLANK('ranking diario'!A3),nada,'ranking diario'!A3)</f>
        <v>-</v>
      </c>
      <c r="B3" t="str">
        <f ca="1">'ranking diario'!B3</f>
        <v>-</v>
      </c>
      <c r="C3" s="12" t="str">
        <f>IF(ISBLANK('ranking diario'!$A3),nada,SUM(H3,M3,R3,W3,AB3,AG3,AL3,AQ3,AV3,BA3,BF3,BK3,BP3,BU3,BZ3,CE3,CJ3,CO3,CT3,CY3,DD3,DI3,DN3,DS3)+SUM(DX3,EC3,EH3,EM3,ER3,EW3,FB3,FG3,FL3,FQ3,FV3,GA3,GF3,GK3,GP3,GU3,GZ3,HE3,HJ3,HO3,HT3,HY3,ID3,II3))</f>
        <v>-</v>
      </c>
      <c r="E3" t="str">
        <f ca="1">IF(ISBLANK('ranking diario'!$A3),nada,INDIRECT(CONCATENATE('ranking diario'!$A3,"!",CHAR(64+G$1),H$1)))</f>
        <v>-</v>
      </c>
      <c r="F3" t="str">
        <f ca="1">IF(ISBLANK('ranking diario'!$A3),nada,INDIRECT(CONCATENATE('ranking diario'!$A3,"!",CHAR(64+G$1-3),H$1)))</f>
        <v>-</v>
      </c>
      <c r="G3" t="str">
        <f ca="1">IF(ISBLANK('ranking diario'!$A3),nada,INDIRECT(CONCATENATE('ranking diario'!$A3,"!",CHAR(64+G$1-1),H$1)))</f>
        <v>-</v>
      </c>
      <c r="H3" s="12" t="str">
        <f ca="1">IF(OR(ISBLANK('ranking diario'!$A3),AND(F$2=XXX,G$2=XXX)),nada,IF(E$2=E3,puntaje_por_resultado,0)+IF(AND(F$2=F3,G$2=G3),puntaje_por_resultado_exacto,0))</f>
        <v>-</v>
      </c>
      <c r="J3" t="str">
        <f ca="1">IF(ISBLANK('ranking diario'!$A3),nada,INDIRECT(CONCATENATE('ranking diario'!$A3,"!",CHAR(64+L$1),M$1)))</f>
        <v>-</v>
      </c>
      <c r="K3" t="str">
        <f ca="1">IF(ISBLANK('ranking diario'!$A3),nada,INDIRECT(CONCATENATE('ranking diario'!$A3,"!",CHAR(64+L$1-3),M$1)))</f>
        <v>-</v>
      </c>
      <c r="L3" t="str">
        <f ca="1">IF(ISBLANK('ranking diario'!$A3),nada,INDIRECT(CONCATENATE('ranking diario'!$A3,"!",CHAR(64+L$1-1),M$1)))</f>
        <v>-</v>
      </c>
      <c r="M3" s="12" t="str">
        <f ca="1">IF(OR(ISBLANK('ranking diario'!$A3),AND(K$2=XXX,L$2=XXX)),nada,IF(J$2=J3,puntaje_por_resultado,0)+IF(AND(K$2=K3,L$2=L3),puntaje_por_resultado_exacto,0))</f>
        <v>-</v>
      </c>
      <c r="O3" t="str">
        <f ca="1">IF(ISBLANK('ranking diario'!$A3),nada,INDIRECT(CONCATENATE('ranking diario'!$A3,"!",CHAR(64+Q$1),R$1)))</f>
        <v>-</v>
      </c>
      <c r="P3" t="str">
        <f ca="1">IF(ISBLANK('ranking diario'!$A3),nada,INDIRECT(CONCATENATE('ranking diario'!$A3,"!",CHAR(64+Q$1-3),R$1)))</f>
        <v>-</v>
      </c>
      <c r="Q3" t="str">
        <f ca="1">IF(ISBLANK('ranking diario'!$A3),nada,INDIRECT(CONCATENATE('ranking diario'!$A3,"!",CHAR(64+Q$1-1),R$1)))</f>
        <v>-</v>
      </c>
      <c r="R3" s="12" t="str">
        <f ca="1">IF(OR(ISBLANK('ranking diario'!$A3),AND(P$2=XXX,Q$2=XXX)),nada,IF(O$2=O3,puntaje_por_resultado,0)+IF(AND(P$2=P3,Q$2=Q3),puntaje_por_resultado_exacto,0))</f>
        <v>-</v>
      </c>
      <c r="T3" t="str">
        <f ca="1">IF(ISBLANK('ranking diario'!$A3),nada,INDIRECT(CONCATENATE('ranking diario'!$A3,"!",CHAR(64+V$1),W$1)))</f>
        <v>-</v>
      </c>
      <c r="U3" t="str">
        <f ca="1">IF(ISBLANK('ranking diario'!$A3),nada,INDIRECT(CONCATENATE('ranking diario'!$A3,"!",CHAR(64+V$1-3),W$1)))</f>
        <v>-</v>
      </c>
      <c r="V3" t="str">
        <f ca="1">IF(ISBLANK('ranking diario'!$A3),nada,INDIRECT(CONCATENATE('ranking diario'!$A3,"!",CHAR(64+V$1-1),W$1)))</f>
        <v>-</v>
      </c>
      <c r="W3" s="12" t="str">
        <f ca="1">IF(OR(ISBLANK('ranking diario'!$A3),AND(U$2=XXX,V$2=XXX)),nada,IF(T$2=T3,puntaje_por_resultado,0)+IF(AND(U$2=U3,V$2=V3),puntaje_por_resultado_exacto,0))</f>
        <v>-</v>
      </c>
      <c r="Y3" t="str">
        <f ca="1">IF(ISBLANK('ranking diario'!$A3),nada,INDIRECT(CONCATENATE('ranking diario'!$A3,"!",CHAR(64+AA$1),AB$1)))</f>
        <v>-</v>
      </c>
      <c r="Z3" t="str">
        <f ca="1">IF(ISBLANK('ranking diario'!$A3),nada,INDIRECT(CONCATENATE('ranking diario'!$A3,"!",CHAR(64+AA$1-3),AB$1)))</f>
        <v>-</v>
      </c>
      <c r="AA3" t="str">
        <f ca="1">IF(ISBLANK('ranking diario'!$A3),nada,INDIRECT(CONCATENATE('ranking diario'!$A3,"!",CHAR(64+AA$1-1),AB$1)))</f>
        <v>-</v>
      </c>
      <c r="AB3" s="12" t="str">
        <f ca="1">IF(OR(ISBLANK('ranking diario'!$A3),AND(Z$2=XXX,AA$2=XXX)),nada,IF(Y$2=Y3,puntaje_por_resultado,0)+IF(AND(Z$2=Z3,AA$2=AA3),puntaje_por_resultado_exacto,0))</f>
        <v>-</v>
      </c>
      <c r="AD3" t="str">
        <f ca="1">IF(ISBLANK('ranking diario'!$A3),nada,INDIRECT(CONCATENATE('ranking diario'!$A3,"!",CHAR(64+AF$1),AG$1)))</f>
        <v>-</v>
      </c>
      <c r="AE3" t="str">
        <f ca="1">IF(ISBLANK('ranking diario'!$A3),nada,INDIRECT(CONCATENATE('ranking diario'!$A3,"!",CHAR(64+AF$1-3),AG$1)))</f>
        <v>-</v>
      </c>
      <c r="AF3" t="str">
        <f ca="1">IF(ISBLANK('ranking diario'!$A3),nada,INDIRECT(CONCATENATE('ranking diario'!$A3,"!",CHAR(64+AF$1-1),AG$1)))</f>
        <v>-</v>
      </c>
      <c r="AG3" s="12" t="str">
        <f ca="1">IF(OR(ISBLANK('ranking diario'!$A3),AND(AE$2=XXX,AF$2=XXX)),nada,IF(AD$2=AD3,puntaje_por_resultado,0)+IF(AND(AE$2=AE3,AF$2=AF3),puntaje_por_resultado_exacto,0))</f>
        <v>-</v>
      </c>
      <c r="AI3" t="str">
        <f ca="1">IF(ISBLANK('ranking diario'!$A3),nada,INDIRECT(CONCATENATE('ranking diario'!$A3,"!",CHAR(64+AK$1),AL$1)))</f>
        <v>-</v>
      </c>
      <c r="AJ3" t="str">
        <f ca="1">IF(ISBLANK('ranking diario'!$A3),nada,INDIRECT(CONCATENATE('ranking diario'!$A3,"!",CHAR(64+AK$1-3),AL$1)))</f>
        <v>-</v>
      </c>
      <c r="AK3" t="str">
        <f ca="1">IF(ISBLANK('ranking diario'!$A3),nada,INDIRECT(CONCATENATE('ranking diario'!$A3,"!",CHAR(64+AK$1-1),AL$1)))</f>
        <v>-</v>
      </c>
      <c r="AL3" s="12" t="str">
        <f ca="1">IF(OR(ISBLANK('ranking diario'!$A3),AND(AJ$2=XXX,AK$2=XXX)),nada,IF(AI$2=AI3,puntaje_por_resultado,0)+IF(AND(AJ$2=AJ3,AK$2=AK3),puntaje_por_resultado_exacto,0))</f>
        <v>-</v>
      </c>
      <c r="AN3" t="str">
        <f ca="1">IF(ISBLANK('ranking diario'!$A3),nada,INDIRECT(CONCATENATE('ranking diario'!$A3,"!",CHAR(64+AP$1),AQ$1)))</f>
        <v>-</v>
      </c>
      <c r="AO3" t="str">
        <f ca="1">IF(ISBLANK('ranking diario'!$A3),nada,INDIRECT(CONCATENATE('ranking diario'!$A3,"!",CHAR(64+AP$1-3),AQ$1)))</f>
        <v>-</v>
      </c>
      <c r="AP3" t="str">
        <f ca="1">IF(ISBLANK('ranking diario'!$A3),nada,INDIRECT(CONCATENATE('ranking diario'!$A3,"!",CHAR(64+AP$1-1),AQ$1)))</f>
        <v>-</v>
      </c>
      <c r="AQ3" s="12" t="str">
        <f ca="1">IF(OR(ISBLANK('ranking diario'!$A3),AND(AO$2=XXX,AP$2=XXX)),nada,IF(AN$2=AN3,puntaje_por_resultado,0)+IF(AND(AO$2=AO3,AP$2=AP3),puntaje_por_resultado_exacto,0))</f>
        <v>-</v>
      </c>
      <c r="AS3" t="str">
        <f ca="1">IF(ISBLANK('ranking diario'!$A3),nada,INDIRECT(CONCATENATE('ranking diario'!$A3,"!",CHAR(64+AU$1),AV$1)))</f>
        <v>-</v>
      </c>
      <c r="AT3" t="str">
        <f ca="1">IF(ISBLANK('ranking diario'!$A3),nada,INDIRECT(CONCATENATE('ranking diario'!$A3,"!",CHAR(64+AU$1-3),AV$1)))</f>
        <v>-</v>
      </c>
      <c r="AU3" t="str">
        <f ca="1">IF(ISBLANK('ranking diario'!$A3),nada,INDIRECT(CONCATENATE('ranking diario'!$A3,"!",CHAR(64+AU$1-1),AV$1)))</f>
        <v>-</v>
      </c>
      <c r="AV3" s="12" t="str">
        <f ca="1">IF(OR(ISBLANK('ranking diario'!$A3),AND(AT$2=XXX,AU$2=XXX)),nada,IF(AS$2=AS3,puntaje_por_resultado,0)+IF(AND(AT$2=AT3,AU$2=AU3),puntaje_por_resultado_exacto,0))</f>
        <v>-</v>
      </c>
      <c r="AX3" t="str">
        <f ca="1">IF(ISBLANK('ranking diario'!$A3),nada,INDIRECT(CONCATENATE('ranking diario'!$A3,"!",CHAR(64+AZ$1),BA$1)))</f>
        <v>-</v>
      </c>
      <c r="AY3" t="str">
        <f ca="1">IF(ISBLANK('ranking diario'!$A3),nada,INDIRECT(CONCATENATE('ranking diario'!$A3,"!",CHAR(64+AZ$1-3),BA$1)))</f>
        <v>-</v>
      </c>
      <c r="AZ3" t="str">
        <f ca="1">IF(ISBLANK('ranking diario'!$A3),nada,INDIRECT(CONCATENATE('ranking diario'!$A3,"!",CHAR(64+AZ$1-1),BA$1)))</f>
        <v>-</v>
      </c>
      <c r="BA3" s="12" t="str">
        <f ca="1">IF(OR(ISBLANK('ranking diario'!$A3),AND(AY$2=XXX,AZ$2=XXX)),nada,IF(AX$2=AX3,puntaje_por_resultado,0)+IF(AND(AY$2=AY3,AZ$2=AZ3),puntaje_por_resultado_exacto,0))</f>
        <v>-</v>
      </c>
      <c r="BC3" t="str">
        <f ca="1">IF(ISBLANK('ranking diario'!$A3),nada,INDIRECT(CONCATENATE('ranking diario'!$A3,"!",CHAR(64+BE$1),BF$1)))</f>
        <v>-</v>
      </c>
      <c r="BD3" t="str">
        <f ca="1">IF(ISBLANK('ranking diario'!$A3),nada,INDIRECT(CONCATENATE('ranking diario'!$A3,"!",CHAR(64+BE$1-3),BF$1)))</f>
        <v>-</v>
      </c>
      <c r="BE3" t="str">
        <f ca="1">IF(ISBLANK('ranking diario'!$A3),nada,INDIRECT(CONCATENATE('ranking diario'!$A3,"!",CHAR(64+BE$1-1),BF$1)))</f>
        <v>-</v>
      </c>
      <c r="BF3" s="12" t="str">
        <f ca="1">IF(OR(ISBLANK('ranking diario'!$A3),AND(BD$2=XXX,BE$2=XXX)),nada,IF(BC$2=BC3,puntaje_por_resultado,0)+IF(AND(BD$2=BD3,BE$2=BE3),puntaje_por_resultado_exacto,0))</f>
        <v>-</v>
      </c>
      <c r="BH3" t="str">
        <f ca="1">IF(ISBLANK('ranking diario'!$A3),nada,INDIRECT(CONCATENATE('ranking diario'!$A3,"!",CHAR(64+BJ$1),BK$1)))</f>
        <v>-</v>
      </c>
      <c r="BI3" t="str">
        <f ca="1">IF(ISBLANK('ranking diario'!$A3),nada,INDIRECT(CONCATENATE('ranking diario'!$A3,"!",CHAR(64+BJ$1-3),BK$1)))</f>
        <v>-</v>
      </c>
      <c r="BJ3" t="str">
        <f ca="1">IF(ISBLANK('ranking diario'!$A3),nada,INDIRECT(CONCATENATE('ranking diario'!$A3,"!",CHAR(64+BJ$1-1),BK$1)))</f>
        <v>-</v>
      </c>
      <c r="BK3" s="12" t="str">
        <f ca="1">IF(OR(ISBLANK('ranking diario'!$A3),AND(BI$2=XXX,BJ$2=XXX)),nada,IF(BH$2=BH3,puntaje_por_resultado,0)+IF(AND(BI$2=BI3,BJ$2=BJ3),puntaje_por_resultado_exacto,0))</f>
        <v>-</v>
      </c>
      <c r="BM3" t="str">
        <f ca="1">IF(ISBLANK('ranking diario'!$A3),nada,INDIRECT(CONCATENATE('ranking diario'!$A3,"!",CHAR(64+BO$1),BP$1)))</f>
        <v>-</v>
      </c>
      <c r="BN3" t="str">
        <f ca="1">IF(ISBLANK('ranking diario'!$A3),nada,INDIRECT(CONCATENATE('ranking diario'!$A3,"!",CHAR(64+BO$1-3),BP$1)))</f>
        <v>-</v>
      </c>
      <c r="BO3" t="str">
        <f ca="1">IF(ISBLANK('ranking diario'!$A3),nada,INDIRECT(CONCATENATE('ranking diario'!$A3,"!",CHAR(64+BO$1-1),BP$1)))</f>
        <v>-</v>
      </c>
      <c r="BP3" s="12" t="str">
        <f ca="1">IF(OR(ISBLANK('ranking diario'!$A3),AND(BN$2=XXX,BO$2=XXX)),nada,IF(BM$2=BM3,puntaje_por_resultado,0)+IF(AND(BN$2=BN3,BO$2=BO3),puntaje_por_resultado_exacto,0))</f>
        <v>-</v>
      </c>
      <c r="BR3" t="str">
        <f ca="1">IF(ISBLANK('ranking diario'!$A3),nada,INDIRECT(CONCATENATE('ranking diario'!$A3,"!",CHAR(64+BT$1),BU$1)))</f>
        <v>-</v>
      </c>
      <c r="BS3" t="str">
        <f ca="1">IF(ISBLANK('ranking diario'!$A3),nada,INDIRECT(CONCATENATE('ranking diario'!$A3,"!",CHAR(64+BT$1-3),BU$1)))</f>
        <v>-</v>
      </c>
      <c r="BT3" t="str">
        <f ca="1">IF(ISBLANK('ranking diario'!$A3),nada,INDIRECT(CONCATENATE('ranking diario'!$A3,"!",CHAR(64+BT$1-1),BU$1)))</f>
        <v>-</v>
      </c>
      <c r="BU3" s="12" t="str">
        <f ca="1">IF(OR(ISBLANK('ranking diario'!$A3),AND(BS$2=XXX,BT$2=XXX)),nada,IF(BR$2=BR3,puntaje_por_resultado,0)+IF(AND(BS$2=BS3,BT$2=BT3),puntaje_por_resultado_exacto,0))</f>
        <v>-</v>
      </c>
      <c r="BW3" t="str">
        <f ca="1">IF(ISBLANK('ranking diario'!$A3),nada,INDIRECT(CONCATENATE('ranking diario'!$A3,"!",CHAR(64+BY$1),BZ$1)))</f>
        <v>-</v>
      </c>
      <c r="BX3" t="str">
        <f ca="1">IF(ISBLANK('ranking diario'!$A3),nada,INDIRECT(CONCATENATE('ranking diario'!$A3,"!",CHAR(64+BY$1-3),BZ$1)))</f>
        <v>-</v>
      </c>
      <c r="BY3" t="str">
        <f ca="1">IF(ISBLANK('ranking diario'!$A3),nada,INDIRECT(CONCATENATE('ranking diario'!$A3,"!",CHAR(64+BY$1-1),BZ$1)))</f>
        <v>-</v>
      </c>
      <c r="BZ3" s="12" t="str">
        <f ca="1">IF(OR(ISBLANK('ranking diario'!$A3),AND(BX$2=XXX,BY$2=XXX)),nada,IF(BW$2=BW3,puntaje_por_resultado,0)+IF(AND(BX$2=BX3,BY$2=BY3),puntaje_por_resultado_exacto,0))</f>
        <v>-</v>
      </c>
      <c r="CB3" t="str">
        <f ca="1">IF(ISBLANK('ranking diario'!$A3),nada,INDIRECT(CONCATENATE('ranking diario'!$A3,"!",CHAR(64+CD$1),CE$1)))</f>
        <v>-</v>
      </c>
      <c r="CC3" t="str">
        <f ca="1">IF(ISBLANK('ranking diario'!$A3),nada,INDIRECT(CONCATENATE('ranking diario'!$A3,"!",CHAR(64+CD$1-3),CE$1)))</f>
        <v>-</v>
      </c>
      <c r="CD3" t="str">
        <f ca="1">IF(ISBLANK('ranking diario'!$A3),nada,INDIRECT(CONCATENATE('ranking diario'!$A3,"!",CHAR(64+CD$1-1),CE$1)))</f>
        <v>-</v>
      </c>
      <c r="CE3" s="12" t="str">
        <f ca="1">IF(OR(ISBLANK('ranking diario'!$A3),AND(CC$2=XXX,CD$2=XXX)),nada,IF(CB$2=CB3,puntaje_por_resultado,0)+IF(AND(CC$2=CC3,CD$2=CD3),puntaje_por_resultado_exacto,0))</f>
        <v>-</v>
      </c>
      <c r="CG3" t="str">
        <f ca="1">IF(ISBLANK('ranking diario'!$A3),nada,INDIRECT(CONCATENATE('ranking diario'!$A3,"!",CHAR(64+CI$1),CJ$1)))</f>
        <v>-</v>
      </c>
      <c r="CH3" t="str">
        <f ca="1">IF(ISBLANK('ranking diario'!$A3),nada,INDIRECT(CONCATENATE('ranking diario'!$A3,"!",CHAR(64+CI$1-3),CJ$1)))</f>
        <v>-</v>
      </c>
      <c r="CI3" t="str">
        <f ca="1">IF(ISBLANK('ranking diario'!$A3),nada,INDIRECT(CONCATENATE('ranking diario'!$A3,"!",CHAR(64+CI$1-1),CJ$1)))</f>
        <v>-</v>
      </c>
      <c r="CJ3" s="12" t="str">
        <f ca="1">IF(OR(ISBLANK('ranking diario'!$A3),AND(CH$2=XXX,CI$2=XXX)),nada,IF(CG$2=CG3,puntaje_por_resultado,0)+IF(AND(CH$2=CH3,CI$2=CI3),puntaje_por_resultado_exacto,0))</f>
        <v>-</v>
      </c>
      <c r="CL3" t="str">
        <f ca="1">IF(ISBLANK('ranking diario'!$A3),nada,INDIRECT(CONCATENATE('ranking diario'!$A3,"!",CHAR(64+CN$1),CO$1)))</f>
        <v>-</v>
      </c>
      <c r="CM3" t="str">
        <f ca="1">IF(ISBLANK('ranking diario'!$A3),nada,INDIRECT(CONCATENATE('ranking diario'!$A3,"!",CHAR(64+CN$1-3),CO$1)))</f>
        <v>-</v>
      </c>
      <c r="CN3" t="str">
        <f ca="1">IF(ISBLANK('ranking diario'!$A3),nada,INDIRECT(CONCATENATE('ranking diario'!$A3,"!",CHAR(64+CN$1-1),CO$1)))</f>
        <v>-</v>
      </c>
      <c r="CO3" s="12" t="str">
        <f ca="1">IF(OR(ISBLANK('ranking diario'!$A3),AND(CM$2=XXX,CN$2=XXX)),nada,IF(CL$2=CL3,puntaje_por_resultado,0)+IF(AND(CM$2=CM3,CN$2=CN3),puntaje_por_resultado_exacto,0))</f>
        <v>-</v>
      </c>
      <c r="CQ3" t="str">
        <f ca="1">IF(ISBLANK('ranking diario'!$A3),nada,INDIRECT(CONCATENATE('ranking diario'!$A3,"!",CHAR(64+CS$1),CT$1)))</f>
        <v>-</v>
      </c>
      <c r="CR3" t="str">
        <f ca="1">IF(ISBLANK('ranking diario'!$A3),nada,INDIRECT(CONCATENATE('ranking diario'!$A3,"!",CHAR(64+CS$1-3),CT$1)))</f>
        <v>-</v>
      </c>
      <c r="CS3" t="str">
        <f ca="1">IF(ISBLANK('ranking diario'!$A3),nada,INDIRECT(CONCATENATE('ranking diario'!$A3,"!",CHAR(64+CS$1-1),CT$1)))</f>
        <v>-</v>
      </c>
      <c r="CT3" s="12" t="str">
        <f ca="1">IF(OR(ISBLANK('ranking diario'!$A3),AND(CR$2=XXX,CS$2=XXX)),nada,IF(CQ$2=CQ3,puntaje_por_resultado,0)+IF(AND(CR$2=CR3,CS$2=CS3),puntaje_por_resultado_exacto,0))</f>
        <v>-</v>
      </c>
      <c r="CV3" t="str">
        <f ca="1">IF(ISBLANK('ranking diario'!$A3),nada,INDIRECT(CONCATENATE('ranking diario'!$A3,"!",CHAR(64+CX$1),CY$1)))</f>
        <v>-</v>
      </c>
      <c r="CW3" t="str">
        <f ca="1">IF(ISBLANK('ranking diario'!$A3),nada,INDIRECT(CONCATENATE('ranking diario'!$A3,"!",CHAR(64+CX$1-3),CY$1)))</f>
        <v>-</v>
      </c>
      <c r="CX3" t="str">
        <f ca="1">IF(ISBLANK('ranking diario'!$A3),nada,INDIRECT(CONCATENATE('ranking diario'!$A3,"!",CHAR(64+CX$1-1),CY$1)))</f>
        <v>-</v>
      </c>
      <c r="CY3" s="12" t="str">
        <f ca="1">IF(OR(ISBLANK('ranking diario'!$A3),AND(CW$2=XXX,CX$2=XXX)),nada,IF(CV$2=CV3,puntaje_por_resultado,0)+IF(AND(CW$2=CW3,CX$2=CX3),puntaje_por_resultado_exacto,0))</f>
        <v>-</v>
      </c>
      <c r="DA3" t="str">
        <f ca="1">IF(ISBLANK('ranking diario'!$A3),nada,INDIRECT(CONCATENATE('ranking diario'!$A3,"!",CHAR(64+DC$1),DD$1)))</f>
        <v>-</v>
      </c>
      <c r="DB3" t="str">
        <f ca="1">IF(ISBLANK('ranking diario'!$A3),nada,INDIRECT(CONCATENATE('ranking diario'!$A3,"!",CHAR(64+DC$1-3),DD$1)))</f>
        <v>-</v>
      </c>
      <c r="DC3" t="str">
        <f ca="1">IF(ISBLANK('ranking diario'!$A3),nada,INDIRECT(CONCATENATE('ranking diario'!$A3,"!",CHAR(64+DC$1-1),DD$1)))</f>
        <v>-</v>
      </c>
      <c r="DD3" s="12" t="str">
        <f ca="1">IF(OR(ISBLANK('ranking diario'!$A3),AND(DB$2=XXX,DC$2=XXX)),nada,IF(DA$2=DA3,puntaje_por_resultado,0)+IF(AND(DB$2=DB3,DC$2=DC3),puntaje_por_resultado_exacto,0))</f>
        <v>-</v>
      </c>
      <c r="DF3" t="str">
        <f ca="1">IF(ISBLANK('ranking diario'!$A3),nada,INDIRECT(CONCATENATE('ranking diario'!$A3,"!",CHAR(64+DH$1),DI$1)))</f>
        <v>-</v>
      </c>
      <c r="DG3" t="str">
        <f ca="1">IF(ISBLANK('ranking diario'!$A3),nada,INDIRECT(CONCATENATE('ranking diario'!$A3,"!",CHAR(64+DH$1-3),DI$1)))</f>
        <v>-</v>
      </c>
      <c r="DH3" t="str">
        <f ca="1">IF(ISBLANK('ranking diario'!$A3),nada,INDIRECT(CONCATENATE('ranking diario'!$A3,"!",CHAR(64+DH$1-1),DI$1)))</f>
        <v>-</v>
      </c>
      <c r="DI3" s="12" t="str">
        <f ca="1">IF(OR(ISBLANK('ranking diario'!$A3),AND(DG$2=XXX,DH$2=XXX)),nada,IF(DF$2=DF3,puntaje_por_resultado,0)+IF(AND(DG$2=DG3,DH$2=DH3),puntaje_por_resultado_exacto,0))</f>
        <v>-</v>
      </c>
      <c r="DK3" t="str">
        <f ca="1">IF(ISBLANK('ranking diario'!$A3),nada,INDIRECT(CONCATENATE('ranking diario'!$A3,"!",CHAR(64+DM$1),DN$1)))</f>
        <v>-</v>
      </c>
      <c r="DL3" t="str">
        <f ca="1">IF(ISBLANK('ranking diario'!$A3),nada,INDIRECT(CONCATENATE('ranking diario'!$A3,"!",CHAR(64+DM$1-3),DN$1)))</f>
        <v>-</v>
      </c>
      <c r="DM3" t="str">
        <f ca="1">IF(ISBLANK('ranking diario'!$A3),nada,INDIRECT(CONCATENATE('ranking diario'!$A3,"!",CHAR(64+DM$1-1),DN$1)))</f>
        <v>-</v>
      </c>
      <c r="DN3" s="12" t="str">
        <f ca="1">IF(OR(ISBLANK('ranking diario'!$A3),AND(DL$2=XXX,DM$2=XXX)),nada,IF(DK$2=DK3,puntaje_por_resultado,0)+IF(AND(DL$2=DL3,DM$2=DM3),puntaje_por_resultado_exacto,0))</f>
        <v>-</v>
      </c>
      <c r="DP3" t="str">
        <f ca="1">IF(ISBLANK('ranking diario'!$A3),nada,INDIRECT(CONCATENATE('ranking diario'!$A3,"!",CHAR(64+DR$1),DS$1)))</f>
        <v>-</v>
      </c>
      <c r="DQ3" t="str">
        <f ca="1">IF(ISBLANK('ranking diario'!$A3),nada,INDIRECT(CONCATENATE('ranking diario'!$A3,"!",CHAR(64+DR$1-3),DS$1)))</f>
        <v>-</v>
      </c>
      <c r="DR3" t="str">
        <f ca="1">IF(ISBLANK('ranking diario'!$A3),nada,INDIRECT(CONCATENATE('ranking diario'!$A3,"!",CHAR(64+DR$1-1),DS$1)))</f>
        <v>-</v>
      </c>
      <c r="DS3" s="12" t="str">
        <f ca="1">IF(OR(ISBLANK('ranking diario'!$A3),AND(DQ$2=XXX,DR$2=XXX)),nada,IF(DP$2=DP3,puntaje_por_resultado,0)+IF(AND(DQ$2=DQ3,DR$2=DR3),puntaje_por_resultado_exacto,0))</f>
        <v>-</v>
      </c>
      <c r="DU3" t="str">
        <f ca="1">IF(ISBLANK('ranking diario'!$A3),nada,INDIRECT(CONCATENATE('ranking diario'!$A3,"!",CHAR(64+DW$1),DX$1)))</f>
        <v>-</v>
      </c>
      <c r="DV3" t="str">
        <f ca="1">IF(ISBLANK('ranking diario'!$A3),nada,INDIRECT(CONCATENATE('ranking diario'!$A3,"!",CHAR(64+DW$1-3),DX$1)))</f>
        <v>-</v>
      </c>
      <c r="DW3" t="str">
        <f ca="1">IF(ISBLANK('ranking diario'!$A3),nada,INDIRECT(CONCATENATE('ranking diario'!$A3,"!",CHAR(64+DW$1-1),DX$1)))</f>
        <v>-</v>
      </c>
      <c r="DX3" s="12" t="str">
        <f ca="1">IF(OR(ISBLANK('ranking diario'!$A3),AND(DV$2=XXX,DW$2=XXX)),nada,IF(DU$2=DU3,puntaje_por_resultado,0)+IF(AND(DV$2=DV3,DW$2=DW3),puntaje_por_resultado_exacto,0))</f>
        <v>-</v>
      </c>
      <c r="DZ3" t="str">
        <f ca="1">IF(ISBLANK('ranking diario'!$A3),nada,INDIRECT(CONCATENATE('ranking diario'!$A3,"!",CHAR(64+EB$1),EC$1)))</f>
        <v>-</v>
      </c>
      <c r="EA3" t="str">
        <f ca="1">IF(ISBLANK('ranking diario'!$A3),nada,INDIRECT(CONCATENATE('ranking diario'!$A3,"!",CHAR(64+EB$1-3),EC$1)))</f>
        <v>-</v>
      </c>
      <c r="EB3" t="str">
        <f ca="1">IF(ISBLANK('ranking diario'!$A3),nada,INDIRECT(CONCATENATE('ranking diario'!$A3,"!",CHAR(64+EB$1-1),EC$1)))</f>
        <v>-</v>
      </c>
      <c r="EC3" s="12" t="str">
        <f ca="1">IF(OR(ISBLANK('ranking diario'!$A3),AND(EA$2=XXX,EB$2=XXX)),nada,IF(DZ$2=DZ3,puntaje_por_resultado,0)+IF(AND(EA$2=EA3,EB$2=EB3),puntaje_por_resultado_exacto,0))</f>
        <v>-</v>
      </c>
      <c r="EE3" t="str">
        <f ca="1">IF(ISBLANK('ranking diario'!$A3),nada,INDIRECT(CONCATENATE('ranking diario'!$A3,"!",CHAR(64+EG$1),EH$1)))</f>
        <v>-</v>
      </c>
      <c r="EF3" t="str">
        <f ca="1">IF(ISBLANK('ranking diario'!$A3),nada,INDIRECT(CONCATENATE('ranking diario'!$A3,"!",CHAR(64+EG$1-3),EH$1)))</f>
        <v>-</v>
      </c>
      <c r="EG3" t="str">
        <f ca="1">IF(ISBLANK('ranking diario'!$A3),nada,INDIRECT(CONCATENATE('ranking diario'!$A3,"!",CHAR(64+EG$1-1),EH$1)))</f>
        <v>-</v>
      </c>
      <c r="EH3" s="12" t="str">
        <f ca="1">IF(OR(ISBLANK('ranking diario'!$A3),AND(EF$2=XXX,EG$2=XXX)),nada,IF(EE$2=EE3,puntaje_por_resultado,0)+IF(AND(EF$2=EF3,EG$2=EG3),puntaje_por_resultado_exacto,0))</f>
        <v>-</v>
      </c>
      <c r="EJ3" t="str">
        <f ca="1">IF(ISBLANK('ranking diario'!$A3),nada,INDIRECT(CONCATENATE('ranking diario'!$A3,"!",CHAR(64+EL$1),EM$1)))</f>
        <v>-</v>
      </c>
      <c r="EK3" t="str">
        <f ca="1">IF(ISBLANK('ranking diario'!$A3),nada,INDIRECT(CONCATENATE('ranking diario'!$A3,"!",CHAR(64+EL$1-3),EM$1)))</f>
        <v>-</v>
      </c>
      <c r="EL3" t="str">
        <f ca="1">IF(ISBLANK('ranking diario'!$A3),nada,INDIRECT(CONCATENATE('ranking diario'!$A3,"!",CHAR(64+EL$1-1),EM$1)))</f>
        <v>-</v>
      </c>
      <c r="EM3" s="12" t="str">
        <f ca="1">IF(OR(ISBLANK('ranking diario'!$A3),AND(EK$2=XXX,EL$2=XXX)),nada,IF(EJ$2=EJ3,puntaje_por_resultado,0)+IF(AND(EK$2=EK3,EL$2=EL3),puntaje_por_resultado_exacto,0))</f>
        <v>-</v>
      </c>
      <c r="EO3" t="str">
        <f ca="1">IF(ISBLANK('ranking diario'!$A3),nada,INDIRECT(CONCATENATE('ranking diario'!$A3,"!",CHAR(64+EQ$1),ER$1)))</f>
        <v>-</v>
      </c>
      <c r="EP3" t="str">
        <f ca="1">IF(ISBLANK('ranking diario'!$A3),nada,INDIRECT(CONCATENATE('ranking diario'!$A3,"!",CHAR(64+EQ$1-3),ER$1)))</f>
        <v>-</v>
      </c>
      <c r="EQ3" t="str">
        <f ca="1">IF(ISBLANK('ranking diario'!$A3),nada,INDIRECT(CONCATENATE('ranking diario'!$A3,"!",CHAR(64+EQ$1-1),ER$1)))</f>
        <v>-</v>
      </c>
      <c r="ER3" s="12" t="str">
        <f ca="1">IF(OR(ISBLANK('ranking diario'!$A3),AND(EP$2=XXX,EQ$2=XXX)),nada,IF(EO$2=EO3,puntaje_por_resultado,0)+IF(AND(EP$2=EP3,EQ$2=EQ3),puntaje_por_resultado_exacto,0))</f>
        <v>-</v>
      </c>
      <c r="ET3" t="str">
        <f ca="1">IF(ISBLANK('ranking diario'!$A3),nada,INDIRECT(CONCATENATE('ranking diario'!$A3,"!",CHAR(64+EV$1),EW$1)))</f>
        <v>-</v>
      </c>
      <c r="EU3" t="str">
        <f ca="1">IF(ISBLANK('ranking diario'!$A3),nada,INDIRECT(CONCATENATE('ranking diario'!$A3,"!",CHAR(64+EV$1-3),EW$1)))</f>
        <v>-</v>
      </c>
      <c r="EV3" t="str">
        <f ca="1">IF(ISBLANK('ranking diario'!$A3),nada,INDIRECT(CONCATENATE('ranking diario'!$A3,"!",CHAR(64+EV$1-1),EW$1)))</f>
        <v>-</v>
      </c>
      <c r="EW3" s="12" t="str">
        <f ca="1">IF(OR(ISBLANK('ranking diario'!$A3),AND(EU$2=XXX,EV$2=XXX)),nada,IF(ET$2=ET3,puntaje_por_resultado,0)+IF(AND(EU$2=EU3,EV$2=EV3),puntaje_por_resultado_exacto,0))</f>
        <v>-</v>
      </c>
      <c r="EY3" t="str">
        <f ca="1">IF(ISBLANK('ranking diario'!$A3),nada,INDIRECT(CONCATENATE('ranking diario'!$A3,"!",CHAR(64+FA$1),FB$1)))</f>
        <v>-</v>
      </c>
      <c r="EZ3" t="str">
        <f ca="1">IF(ISBLANK('ranking diario'!$A3),nada,INDIRECT(CONCATENATE('ranking diario'!$A3,"!",CHAR(64+FA$1-3),FB$1)))</f>
        <v>-</v>
      </c>
      <c r="FA3" t="str">
        <f ca="1">IF(ISBLANK('ranking diario'!$A3),nada,INDIRECT(CONCATENATE('ranking diario'!$A3,"!",CHAR(64+FA$1-1),FB$1)))</f>
        <v>-</v>
      </c>
      <c r="FB3" s="12" t="str">
        <f ca="1">IF(OR(ISBLANK('ranking diario'!$A3),AND(EZ$2=XXX,FA$2=XXX)),nada,IF(EY$2=EY3,puntaje_por_resultado,0)+IF(AND(EZ$2=EZ3,FA$2=FA3),puntaje_por_resultado_exacto,0))</f>
        <v>-</v>
      </c>
      <c r="FD3" t="str">
        <f ca="1">IF(ISBLANK('ranking diario'!$A3),nada,INDIRECT(CONCATENATE('ranking diario'!$A3,"!",CHAR(64+FF$1),FG$1)))</f>
        <v>-</v>
      </c>
      <c r="FE3" t="str">
        <f ca="1">IF(ISBLANK('ranking diario'!$A3),nada,INDIRECT(CONCATENATE('ranking diario'!$A3,"!",CHAR(64+FF$1-3),FG$1)))</f>
        <v>-</v>
      </c>
      <c r="FF3" t="str">
        <f ca="1">IF(ISBLANK('ranking diario'!$A3),nada,INDIRECT(CONCATENATE('ranking diario'!$A3,"!",CHAR(64+FF$1-1),FG$1)))</f>
        <v>-</v>
      </c>
      <c r="FG3" s="12" t="str">
        <f ca="1">IF(OR(ISBLANK('ranking diario'!$A3),AND(FE$2=XXX,FF$2=XXX)),nada,IF(FD$2=FD3,puntaje_por_resultado,0)+IF(AND(FE$2=FE3,FF$2=FF3),puntaje_por_resultado_exacto,0))</f>
        <v>-</v>
      </c>
      <c r="FI3" t="str">
        <f ca="1">IF(ISBLANK('ranking diario'!$A3),nada,INDIRECT(CONCATENATE('ranking diario'!$A3,"!",CHAR(64+FK$1),FL$1)))</f>
        <v>-</v>
      </c>
      <c r="FJ3" t="str">
        <f ca="1">IF(ISBLANK('ranking diario'!$A3),nada,INDIRECT(CONCATENATE('ranking diario'!$A3,"!",CHAR(64+FK$1-3),FL$1)))</f>
        <v>-</v>
      </c>
      <c r="FK3" t="str">
        <f ca="1">IF(ISBLANK('ranking diario'!$A3),nada,INDIRECT(CONCATENATE('ranking diario'!$A3,"!",CHAR(64+FK$1-1),FL$1)))</f>
        <v>-</v>
      </c>
      <c r="FL3" s="12" t="str">
        <f ca="1">IF(OR(ISBLANK('ranking diario'!$A3),AND(FJ$2=XXX,FK$2=XXX)),nada,IF(FI$2=FI3,puntaje_por_resultado,0)+IF(AND(FJ$2=FJ3,FK$2=FK3),puntaje_por_resultado_exacto,0))</f>
        <v>-</v>
      </c>
      <c r="FN3" t="str">
        <f ca="1">IF(ISBLANK('ranking diario'!$A3),nada,INDIRECT(CONCATENATE('ranking diario'!$A3,"!",CHAR(64+FP$1),FQ$1)))</f>
        <v>-</v>
      </c>
      <c r="FO3" t="str">
        <f ca="1">IF(ISBLANK('ranking diario'!$A3),nada,INDIRECT(CONCATENATE('ranking diario'!$A3,"!",CHAR(64+FP$1-3),FQ$1)))</f>
        <v>-</v>
      </c>
      <c r="FP3" t="str">
        <f ca="1">IF(ISBLANK('ranking diario'!$A3),nada,INDIRECT(CONCATENATE('ranking diario'!$A3,"!",CHAR(64+FP$1-1),FQ$1)))</f>
        <v>-</v>
      </c>
      <c r="FQ3" s="12" t="str">
        <f ca="1">IF(OR(ISBLANK('ranking diario'!$A3),AND(FO$2=XXX,FP$2=XXX)),nada,IF(FN$2=FN3,puntaje_por_resultado,0)+IF(AND(FO$2=FO3,FP$2=FP3),puntaje_por_resultado_exacto,0))</f>
        <v>-</v>
      </c>
      <c r="FS3" t="str">
        <f ca="1">IF(ISBLANK('ranking diario'!$A3),nada,INDIRECT(CONCATENATE('ranking diario'!$A3,"!",CHAR(64+FU$1),FV$1)))</f>
        <v>-</v>
      </c>
      <c r="FT3" t="str">
        <f ca="1">IF(ISBLANK('ranking diario'!$A3),nada,INDIRECT(CONCATENATE('ranking diario'!$A3,"!",CHAR(64+FU$1-3),FV$1)))</f>
        <v>-</v>
      </c>
      <c r="FU3" t="str">
        <f ca="1">IF(ISBLANK('ranking diario'!$A3),nada,INDIRECT(CONCATENATE('ranking diario'!$A3,"!",CHAR(64+FU$1-1),FV$1)))</f>
        <v>-</v>
      </c>
      <c r="FV3" s="12" t="str">
        <f ca="1">IF(OR(ISBLANK('ranking diario'!$A3),AND(FT$2=XXX,FU$2=XXX)),nada,IF(FS$2=FS3,puntaje_por_resultado,0)+IF(AND(FT$2=FT3,FU$2=FU3),puntaje_por_resultado_exacto,0))</f>
        <v>-</v>
      </c>
      <c r="FX3" t="str">
        <f ca="1">IF(ISBLANK('ranking diario'!$A3),nada,INDIRECT(CONCATENATE('ranking diario'!$A3,"!",CHAR(64+FZ$1),GA$1)))</f>
        <v>-</v>
      </c>
      <c r="FY3" t="str">
        <f ca="1">IF(ISBLANK('ranking diario'!$A3),nada,INDIRECT(CONCATENATE('ranking diario'!$A3,"!",CHAR(64+FZ$1-3),GA$1)))</f>
        <v>-</v>
      </c>
      <c r="FZ3" t="str">
        <f ca="1">IF(ISBLANK('ranking diario'!$A3),nada,INDIRECT(CONCATENATE('ranking diario'!$A3,"!",CHAR(64+FZ$1-1),GA$1)))</f>
        <v>-</v>
      </c>
      <c r="GA3" s="12" t="str">
        <f ca="1">IF(OR(ISBLANK('ranking diario'!$A3),AND(FY$2=XXX,FZ$2=XXX)),nada,IF(FX$2=FX3,puntaje_por_resultado,0)+IF(AND(FY$2=FY3,FZ$2=FZ3),puntaje_por_resultado_exacto,0))</f>
        <v>-</v>
      </c>
      <c r="GC3" t="str">
        <f ca="1">IF(ISBLANK('ranking diario'!$A3),nada,INDIRECT(CONCATENATE('ranking diario'!$A3,"!",CHAR(64+GE$1),GF$1)))</f>
        <v>-</v>
      </c>
      <c r="GD3" t="str">
        <f ca="1">IF(ISBLANK('ranking diario'!$A3),nada,INDIRECT(CONCATENATE('ranking diario'!$A3,"!",CHAR(64+GE$1-3),GF$1)))</f>
        <v>-</v>
      </c>
      <c r="GE3" t="str">
        <f ca="1">IF(ISBLANK('ranking diario'!$A3),nada,INDIRECT(CONCATENATE('ranking diario'!$A3,"!",CHAR(64+GE$1-1),GF$1)))</f>
        <v>-</v>
      </c>
      <c r="GF3" s="12" t="str">
        <f ca="1">IF(OR(ISBLANK('ranking diario'!$A3),AND(GD$2=XXX,GE$2=XXX)),nada,IF(GC$2=GC3,puntaje_por_resultado,0)+IF(AND(GD$2=GD3,GE$2=GE3),puntaje_por_resultado_exacto,0))</f>
        <v>-</v>
      </c>
      <c r="GH3" t="str">
        <f ca="1">IF(ISBLANK('ranking diario'!$A3),nada,INDIRECT(CONCATENATE('ranking diario'!$A3,"!",CHAR(64+GJ$1),GK$1)))</f>
        <v>-</v>
      </c>
      <c r="GI3" t="str">
        <f ca="1">IF(ISBLANK('ranking diario'!$A3),nada,INDIRECT(CONCATENATE('ranking diario'!$A3,"!",CHAR(64+GJ$1-3),GK$1)))</f>
        <v>-</v>
      </c>
      <c r="GJ3" t="str">
        <f ca="1">IF(ISBLANK('ranking diario'!$A3),nada,INDIRECT(CONCATENATE('ranking diario'!$A3,"!",CHAR(64+GJ$1-1),GK$1)))</f>
        <v>-</v>
      </c>
      <c r="GK3" s="12" t="str">
        <f ca="1">IF(OR(ISBLANK('ranking diario'!$A3),AND(GI$2=XXX,GJ$2=XXX)),nada,IF(GH$2=GH3,puntaje_por_resultado,0)+IF(AND(GI$2=GI3,GJ$2=GJ3),puntaje_por_resultado_exacto,0))</f>
        <v>-</v>
      </c>
      <c r="GM3" t="str">
        <f ca="1">IF(ISBLANK('ranking diario'!$A3),nada,INDIRECT(CONCATENATE('ranking diario'!$A3,"!",CHAR(64+GO$1),GP$1)))</f>
        <v>-</v>
      </c>
      <c r="GN3" t="str">
        <f ca="1">IF(ISBLANK('ranking diario'!$A3),nada,INDIRECT(CONCATENATE('ranking diario'!$A3,"!",CHAR(64+GO$1-3),GP$1)))</f>
        <v>-</v>
      </c>
      <c r="GO3" t="str">
        <f ca="1">IF(ISBLANK('ranking diario'!$A3),nada,INDIRECT(CONCATENATE('ranking diario'!$A3,"!",CHAR(64+GO$1-1),GP$1)))</f>
        <v>-</v>
      </c>
      <c r="GP3" s="12" t="str">
        <f ca="1">IF(OR(ISBLANK('ranking diario'!$A3),AND(GN$2=XXX,GO$2=XXX)),nada,IF(GM$2=GM3,puntaje_por_resultado,0)+IF(AND(GN$2=GN3,GO$2=GO3),puntaje_por_resultado_exacto,0))</f>
        <v>-</v>
      </c>
      <c r="GR3" t="str">
        <f ca="1">IF(ISBLANK('ranking diario'!$A3),nada,INDIRECT(CONCATENATE('ranking diario'!$A3,"!",CHAR(64+GT$1),GU$1)))</f>
        <v>-</v>
      </c>
      <c r="GS3" t="str">
        <f ca="1">IF(ISBLANK('ranking diario'!$A3),nada,INDIRECT(CONCATENATE('ranking diario'!$A3,"!",CHAR(64+GT$1-3),GU$1)))</f>
        <v>-</v>
      </c>
      <c r="GT3" t="str">
        <f ca="1">IF(ISBLANK('ranking diario'!$A3),nada,INDIRECT(CONCATENATE('ranking diario'!$A3,"!",CHAR(64+GT$1-1),GU$1)))</f>
        <v>-</v>
      </c>
      <c r="GU3" s="12" t="str">
        <f ca="1">IF(OR(ISBLANK('ranking diario'!$A3),AND(GS$2=XXX,GT$2=XXX)),nada,IF(GR$2=GR3,puntaje_por_resultado,0)+IF(AND(GS$2=GS3,GT$2=GT3),puntaje_por_resultado_exacto,0))</f>
        <v>-</v>
      </c>
      <c r="GW3" t="str">
        <f ca="1">IF(ISBLANK('ranking diario'!$A3),nada,INDIRECT(CONCATENATE('ranking diario'!$A3,"!",CHAR(64+GY$1),GZ$1)))</f>
        <v>-</v>
      </c>
      <c r="GX3" t="str">
        <f ca="1">IF(ISBLANK('ranking diario'!$A3),nada,INDIRECT(CONCATENATE('ranking diario'!$A3,"!",CHAR(64+GY$1-3),GZ$1)))</f>
        <v>-</v>
      </c>
      <c r="GY3" t="str">
        <f ca="1">IF(ISBLANK('ranking diario'!$A3),nada,INDIRECT(CONCATENATE('ranking diario'!$A3,"!",CHAR(64+GY$1-1),GZ$1)))</f>
        <v>-</v>
      </c>
      <c r="GZ3" s="12" t="str">
        <f ca="1">IF(OR(ISBLANK('ranking diario'!$A3),AND(GX$2=XXX,GY$2=XXX)),nada,IF(GW$2=GW3,puntaje_por_resultado,0)+IF(AND(GX$2=GX3,GY$2=GY3),puntaje_por_resultado_exacto,0))</f>
        <v>-</v>
      </c>
      <c r="HB3" t="str">
        <f ca="1">IF(ISBLANK('ranking diario'!$A3),nada,INDIRECT(CONCATENATE('ranking diario'!$A3,"!",CHAR(64+HD$1),HE$1)))</f>
        <v>-</v>
      </c>
      <c r="HC3" t="str">
        <f ca="1">IF(ISBLANK('ranking diario'!$A3),nada,INDIRECT(CONCATENATE('ranking diario'!$A3,"!",CHAR(64+HD$1-3),HE$1)))</f>
        <v>-</v>
      </c>
      <c r="HD3" t="str">
        <f ca="1">IF(ISBLANK('ranking diario'!$A3),nada,INDIRECT(CONCATENATE('ranking diario'!$A3,"!",CHAR(64+HD$1-1),HE$1)))</f>
        <v>-</v>
      </c>
      <c r="HE3" s="12" t="str">
        <f ca="1">IF(OR(ISBLANK('ranking diario'!$A3),AND(HC$2=XXX,HD$2=XXX)),nada,IF(HB$2=HB3,puntaje_por_resultado,0)+IF(AND(HC$2=HC3,HD$2=HD3),puntaje_por_resultado_exacto,0))</f>
        <v>-</v>
      </c>
      <c r="HG3" t="str">
        <f ca="1">IF(ISBLANK('ranking diario'!$A3),nada,INDIRECT(CONCATENATE('ranking diario'!$A3,"!",CHAR(64+HI$1),HJ$1)))</f>
        <v>-</v>
      </c>
      <c r="HH3" t="str">
        <f ca="1">IF(ISBLANK('ranking diario'!$A3),nada,INDIRECT(CONCATENATE('ranking diario'!$A3,"!",CHAR(64+HI$1-3),HJ$1)))</f>
        <v>-</v>
      </c>
      <c r="HI3" t="str">
        <f ca="1">IF(ISBLANK('ranking diario'!$A3),nada,INDIRECT(CONCATENATE('ranking diario'!$A3,"!",CHAR(64+HI$1-1),HJ$1)))</f>
        <v>-</v>
      </c>
      <c r="HJ3" s="12" t="str">
        <f ca="1">IF(OR(ISBLANK('ranking diario'!$A3),AND(HH$2=XXX,HI$2=XXX)),nada,IF(HG$2=HG3,puntaje_por_resultado,0)+IF(AND(HH$2=HH3,HI$2=HI3),puntaje_por_resultado_exacto,0))</f>
        <v>-</v>
      </c>
      <c r="HL3" t="str">
        <f ca="1">IF(ISBLANK('ranking diario'!$A3),nada,INDIRECT(CONCATENATE('ranking diario'!$A3,"!",CHAR(64+HN$1),HO$1)))</f>
        <v>-</v>
      </c>
      <c r="HM3" t="str">
        <f ca="1">IF(ISBLANK('ranking diario'!$A3),nada,INDIRECT(CONCATENATE('ranking diario'!$A3,"!",CHAR(64+HN$1-3),HO$1)))</f>
        <v>-</v>
      </c>
      <c r="HN3" t="str">
        <f ca="1">IF(ISBLANK('ranking diario'!$A3),nada,INDIRECT(CONCATENATE('ranking diario'!$A3,"!",CHAR(64+HN$1-1),HO$1)))</f>
        <v>-</v>
      </c>
      <c r="HO3" s="12" t="str">
        <f ca="1">IF(OR(ISBLANK('ranking diario'!$A3),AND(HM$2=XXX,HN$2=XXX)),nada,IF(HL$2=HL3,puntaje_por_resultado,0)+IF(AND(HM$2=HM3,HN$2=HN3),puntaje_por_resultado_exacto,0))</f>
        <v>-</v>
      </c>
      <c r="HQ3" t="str">
        <f ca="1">IF(ISBLANK('ranking diario'!$A3),nada,INDIRECT(CONCATENATE('ranking diario'!$A3,"!",CHAR(64+HS$1),HT$1)))</f>
        <v>-</v>
      </c>
      <c r="HR3" t="str">
        <f ca="1">IF(ISBLANK('ranking diario'!$A3),nada,INDIRECT(CONCATENATE('ranking diario'!$A3,"!",CHAR(64+HS$1-3),HT$1)))</f>
        <v>-</v>
      </c>
      <c r="HS3" t="str">
        <f ca="1">IF(ISBLANK('ranking diario'!$A3),nada,INDIRECT(CONCATENATE('ranking diario'!$A3,"!",CHAR(64+HS$1-1),HT$1)))</f>
        <v>-</v>
      </c>
      <c r="HT3" s="12" t="str">
        <f ca="1">IF(OR(ISBLANK('ranking diario'!$A3),AND(HR$2=XXX,HS$2=XXX)),nada,IF(HQ$2=HQ3,puntaje_por_resultado,0)+IF(AND(HR$2=HR3,HS$2=HS3),puntaje_por_resultado_exacto,0))</f>
        <v>-</v>
      </c>
      <c r="HV3" t="str">
        <f ca="1">IF(ISBLANK('ranking diario'!$A3),nada,INDIRECT(CONCATENATE('ranking diario'!$A3,"!",CHAR(64+HX$1),HY$1)))</f>
        <v>-</v>
      </c>
      <c r="HW3" t="str">
        <f ca="1">IF(ISBLANK('ranking diario'!$A3),nada,INDIRECT(CONCATENATE('ranking diario'!$A3,"!",CHAR(64+HX$1-3),HY$1)))</f>
        <v>-</v>
      </c>
      <c r="HX3" t="str">
        <f ca="1">IF(ISBLANK('ranking diario'!$A3),nada,INDIRECT(CONCATENATE('ranking diario'!$A3,"!",CHAR(64+HX$1-1),HY$1)))</f>
        <v>-</v>
      </c>
      <c r="HY3" s="12" t="str">
        <f ca="1">IF(OR(ISBLANK('ranking diario'!$A3),AND(HW$2=XXX,HX$2=XXX)),nada,IF(HV$2=HV3,puntaje_por_resultado,0)+IF(AND(HW$2=HW3,HX$2=HX3),puntaje_por_resultado_exacto,0))</f>
        <v>-</v>
      </c>
      <c r="IA3" t="str">
        <f ca="1">IF(ISBLANK('ranking diario'!$A3),nada,INDIRECT(CONCATENATE('ranking diario'!$A3,"!",CHAR(64+IC$1),ID$1)))</f>
        <v>-</v>
      </c>
      <c r="IB3" t="str">
        <f ca="1">IF(ISBLANK('ranking diario'!$A3),nada,INDIRECT(CONCATENATE('ranking diario'!$A3,"!",CHAR(64+IC$1-3),ID$1)))</f>
        <v>-</v>
      </c>
      <c r="IC3" t="str">
        <f ca="1">IF(ISBLANK('ranking diario'!$A3),nada,INDIRECT(CONCATENATE('ranking diario'!$A3,"!",CHAR(64+IC$1-1),ID$1)))</f>
        <v>-</v>
      </c>
      <c r="ID3" s="12" t="str">
        <f ca="1">IF(OR(ISBLANK('ranking diario'!$A3),AND(IB$2=XXX,IC$2=XXX)),nada,IF(IA$2=IA3,puntaje_por_resultado,0)+IF(AND(IB$2=IB3,IC$2=IC3),puntaje_por_resultado_exacto,0))</f>
        <v>-</v>
      </c>
      <c r="IF3" t="str">
        <f ca="1">IF(ISBLANK('ranking diario'!$A3),nada,INDIRECT(CONCATENATE('ranking diario'!$A3,"!",CHAR(64+IH$1),II$1)))</f>
        <v>-</v>
      </c>
      <c r="IG3" t="str">
        <f ca="1">IF(ISBLANK('ranking diario'!$A3),nada,INDIRECT(CONCATENATE('ranking diario'!$A3,"!",CHAR(64+IH$1-3),II$1)))</f>
        <v>-</v>
      </c>
      <c r="IH3" t="str">
        <f ca="1">IF(ISBLANK('ranking diario'!$A3),nada,INDIRECT(CONCATENATE('ranking diario'!$A3,"!",CHAR(64+IH$1-1),II$1)))</f>
        <v>-</v>
      </c>
      <c r="II3" s="12" t="str">
        <f ca="1">IF(OR(ISBLANK('ranking diario'!$A3),AND(IG$2=XXX,IH$2=XXX)),nada,IF(IF$2=IF3,puntaje_por_resultado,0)+IF(AND(IG$2=IG3,IH$2=IH3),puntaje_por_resultado_exacto,0))</f>
        <v>-</v>
      </c>
    </row>
    <row r="4" spans="1:243" x14ac:dyDescent="0.2">
      <c r="A4" t="str">
        <f>IF(ISBLANK('ranking diario'!A4),nada,'ranking diario'!A4)</f>
        <v>-</v>
      </c>
      <c r="B4" t="str">
        <f ca="1">'ranking diario'!B4</f>
        <v>-</v>
      </c>
      <c r="C4" s="12" t="str">
        <f>IF(ISBLANK('ranking diario'!$A4),nada,SUM(H4,M4,R4,W4,AB4,AG4,AL4,AQ4,AV4,BA4,BF4,BK4,BP4,BU4,BZ4,CE4,CJ4,CO4,CT4,CY4,DD4,DI4,DN4,DS4)+SUM(DX4,EC4,EH4,EM4,ER4,EW4,FB4,FG4,FL4,FQ4,FV4,GA4,GF4,GK4,GP4,GU4,GZ4,HE4,HJ4,HO4,HT4,HY4,ID4,II4))</f>
        <v>-</v>
      </c>
      <c r="E4" t="str">
        <f ca="1">IF(ISBLANK('ranking diario'!$A4),nada,INDIRECT(CONCATENATE('ranking diario'!$A4,"!",CHAR(64+G$1),H$1)))</f>
        <v>-</v>
      </c>
      <c r="F4" t="str">
        <f ca="1">IF(ISBLANK('ranking diario'!$A4),nada,INDIRECT(CONCATENATE('ranking diario'!$A4,"!",CHAR(64+G$1-3),H$1)))</f>
        <v>-</v>
      </c>
      <c r="G4" t="str">
        <f ca="1">IF(ISBLANK('ranking diario'!$A4),nada,INDIRECT(CONCATENATE('ranking diario'!$A4,"!",CHAR(64+G$1-1),H$1)))</f>
        <v>-</v>
      </c>
      <c r="H4" s="12" t="str">
        <f ca="1">IF(OR(ISBLANK('ranking diario'!$A4),AND(F$2=XXX,G$2=XXX)),nada,IF(E$2=E4,puntaje_por_resultado,0)+IF(AND(F$2=F4,G$2=G4),puntaje_por_resultado_exacto,0))</f>
        <v>-</v>
      </c>
      <c r="J4" t="str">
        <f ca="1">IF(ISBLANK('ranking diario'!$A4),nada,INDIRECT(CONCATENATE('ranking diario'!$A4,"!",CHAR(64+L$1),M$1)))</f>
        <v>-</v>
      </c>
      <c r="K4" t="str">
        <f ca="1">IF(ISBLANK('ranking diario'!$A4),nada,INDIRECT(CONCATENATE('ranking diario'!$A4,"!",CHAR(64+L$1-3),M$1)))</f>
        <v>-</v>
      </c>
      <c r="L4" t="str">
        <f ca="1">IF(ISBLANK('ranking diario'!$A4),nada,INDIRECT(CONCATENATE('ranking diario'!$A4,"!",CHAR(64+L$1-1),M$1)))</f>
        <v>-</v>
      </c>
      <c r="M4" s="12" t="str">
        <f ca="1">IF(OR(ISBLANK('ranking diario'!$A4),AND(K$2=XXX,L$2=XXX)),nada,IF(J$2=J4,puntaje_por_resultado,0)+IF(AND(K$2=K4,L$2=L4),puntaje_por_resultado_exacto,0))</f>
        <v>-</v>
      </c>
      <c r="O4" t="str">
        <f ca="1">IF(ISBLANK('ranking diario'!$A4),nada,INDIRECT(CONCATENATE('ranking diario'!$A4,"!",CHAR(64+Q$1),R$1)))</f>
        <v>-</v>
      </c>
      <c r="P4" t="str">
        <f ca="1">IF(ISBLANK('ranking diario'!$A4),nada,INDIRECT(CONCATENATE('ranking diario'!$A4,"!",CHAR(64+Q$1-3),R$1)))</f>
        <v>-</v>
      </c>
      <c r="Q4" t="str">
        <f ca="1">IF(ISBLANK('ranking diario'!$A4),nada,INDIRECT(CONCATENATE('ranking diario'!$A4,"!",CHAR(64+Q$1-1),R$1)))</f>
        <v>-</v>
      </c>
      <c r="R4" s="12" t="str">
        <f ca="1">IF(OR(ISBLANK('ranking diario'!$A4),AND(P$2=XXX,Q$2=XXX)),nada,IF(O$2=O4,puntaje_por_resultado,0)+IF(AND(P$2=P4,Q$2=Q4),puntaje_por_resultado_exacto,0))</f>
        <v>-</v>
      </c>
      <c r="T4" t="str">
        <f ca="1">IF(ISBLANK('ranking diario'!$A4),nada,INDIRECT(CONCATENATE('ranking diario'!$A4,"!",CHAR(64+V$1),W$1)))</f>
        <v>-</v>
      </c>
      <c r="U4" t="str">
        <f ca="1">IF(ISBLANK('ranking diario'!$A4),nada,INDIRECT(CONCATENATE('ranking diario'!$A4,"!",CHAR(64+V$1-3),W$1)))</f>
        <v>-</v>
      </c>
      <c r="V4" t="str">
        <f ca="1">IF(ISBLANK('ranking diario'!$A4),nada,INDIRECT(CONCATENATE('ranking diario'!$A4,"!",CHAR(64+V$1-1),W$1)))</f>
        <v>-</v>
      </c>
      <c r="W4" s="12" t="str">
        <f ca="1">IF(OR(ISBLANK('ranking diario'!$A4),AND(U$2=XXX,V$2=XXX)),nada,IF(T$2=T4,puntaje_por_resultado,0)+IF(AND(U$2=U4,V$2=V4),puntaje_por_resultado_exacto,0))</f>
        <v>-</v>
      </c>
      <c r="Y4" t="str">
        <f ca="1">IF(ISBLANK('ranking diario'!$A4),nada,INDIRECT(CONCATENATE('ranking diario'!$A4,"!",CHAR(64+AA$1),AB$1)))</f>
        <v>-</v>
      </c>
      <c r="Z4" t="str">
        <f ca="1">IF(ISBLANK('ranking diario'!$A4),nada,INDIRECT(CONCATENATE('ranking diario'!$A4,"!",CHAR(64+AA$1-3),AB$1)))</f>
        <v>-</v>
      </c>
      <c r="AA4" t="str">
        <f ca="1">IF(ISBLANK('ranking diario'!$A4),nada,INDIRECT(CONCATENATE('ranking diario'!$A4,"!",CHAR(64+AA$1-1),AB$1)))</f>
        <v>-</v>
      </c>
      <c r="AB4" s="12" t="str">
        <f ca="1">IF(OR(ISBLANK('ranking diario'!$A4),AND(Z$2=XXX,AA$2=XXX)),nada,IF(Y$2=Y4,puntaje_por_resultado,0)+IF(AND(Z$2=Z4,AA$2=AA4),puntaje_por_resultado_exacto,0))</f>
        <v>-</v>
      </c>
      <c r="AD4" t="str">
        <f ca="1">IF(ISBLANK('ranking diario'!$A4),nada,INDIRECT(CONCATENATE('ranking diario'!$A4,"!",CHAR(64+AF$1),AG$1)))</f>
        <v>-</v>
      </c>
      <c r="AE4" t="str">
        <f ca="1">IF(ISBLANK('ranking diario'!$A4),nada,INDIRECT(CONCATENATE('ranking diario'!$A4,"!",CHAR(64+AF$1-3),AG$1)))</f>
        <v>-</v>
      </c>
      <c r="AF4" t="str">
        <f ca="1">IF(ISBLANK('ranking diario'!$A4),nada,INDIRECT(CONCATENATE('ranking diario'!$A4,"!",CHAR(64+AF$1-1),AG$1)))</f>
        <v>-</v>
      </c>
      <c r="AG4" s="12" t="str">
        <f ca="1">IF(OR(ISBLANK('ranking diario'!$A4),AND(AE$2=XXX,AF$2=XXX)),nada,IF(AD$2=AD4,puntaje_por_resultado,0)+IF(AND(AE$2=AE4,AF$2=AF4),puntaje_por_resultado_exacto,0))</f>
        <v>-</v>
      </c>
      <c r="AI4" t="str">
        <f ca="1">IF(ISBLANK('ranking diario'!$A4),nada,INDIRECT(CONCATENATE('ranking diario'!$A4,"!",CHAR(64+AK$1),AL$1)))</f>
        <v>-</v>
      </c>
      <c r="AJ4" t="str">
        <f ca="1">IF(ISBLANK('ranking diario'!$A4),nada,INDIRECT(CONCATENATE('ranking diario'!$A4,"!",CHAR(64+AK$1-3),AL$1)))</f>
        <v>-</v>
      </c>
      <c r="AK4" t="str">
        <f ca="1">IF(ISBLANK('ranking diario'!$A4),nada,INDIRECT(CONCATENATE('ranking diario'!$A4,"!",CHAR(64+AK$1-1),AL$1)))</f>
        <v>-</v>
      </c>
      <c r="AL4" s="12" t="str">
        <f ca="1">IF(OR(ISBLANK('ranking diario'!$A4),AND(AJ$2=XXX,AK$2=XXX)),nada,IF(AI$2=AI4,puntaje_por_resultado,0)+IF(AND(AJ$2=AJ4,AK$2=AK4),puntaje_por_resultado_exacto,0))</f>
        <v>-</v>
      </c>
      <c r="AN4" t="str">
        <f ca="1">IF(ISBLANK('ranking diario'!$A4),nada,INDIRECT(CONCATENATE('ranking diario'!$A4,"!",CHAR(64+AP$1),AQ$1)))</f>
        <v>-</v>
      </c>
      <c r="AO4" t="str">
        <f ca="1">IF(ISBLANK('ranking diario'!$A4),nada,INDIRECT(CONCATENATE('ranking diario'!$A4,"!",CHAR(64+AP$1-3),AQ$1)))</f>
        <v>-</v>
      </c>
      <c r="AP4" t="str">
        <f ca="1">IF(ISBLANK('ranking diario'!$A4),nada,INDIRECT(CONCATENATE('ranking diario'!$A4,"!",CHAR(64+AP$1-1),AQ$1)))</f>
        <v>-</v>
      </c>
      <c r="AQ4" s="12" t="str">
        <f ca="1">IF(OR(ISBLANK('ranking diario'!$A4),AND(AO$2=XXX,AP$2=XXX)),nada,IF(AN$2=AN4,puntaje_por_resultado,0)+IF(AND(AO$2=AO4,AP$2=AP4),puntaje_por_resultado_exacto,0))</f>
        <v>-</v>
      </c>
      <c r="AS4" t="str">
        <f ca="1">IF(ISBLANK('ranking diario'!$A4),nada,INDIRECT(CONCATENATE('ranking diario'!$A4,"!",CHAR(64+AU$1),AV$1)))</f>
        <v>-</v>
      </c>
      <c r="AT4" t="str">
        <f ca="1">IF(ISBLANK('ranking diario'!$A4),nada,INDIRECT(CONCATENATE('ranking diario'!$A4,"!",CHAR(64+AU$1-3),AV$1)))</f>
        <v>-</v>
      </c>
      <c r="AU4" t="str">
        <f ca="1">IF(ISBLANK('ranking diario'!$A4),nada,INDIRECT(CONCATENATE('ranking diario'!$A4,"!",CHAR(64+AU$1-1),AV$1)))</f>
        <v>-</v>
      </c>
      <c r="AV4" s="12" t="str">
        <f ca="1">IF(OR(ISBLANK('ranking diario'!$A4),AND(AT$2=XXX,AU$2=XXX)),nada,IF(AS$2=AS4,puntaje_por_resultado,0)+IF(AND(AT$2=AT4,AU$2=AU4),puntaje_por_resultado_exacto,0))</f>
        <v>-</v>
      </c>
      <c r="AX4" t="str">
        <f ca="1">IF(ISBLANK('ranking diario'!$A4),nada,INDIRECT(CONCATENATE('ranking diario'!$A4,"!",CHAR(64+AZ$1),BA$1)))</f>
        <v>-</v>
      </c>
      <c r="AY4" t="str">
        <f ca="1">IF(ISBLANK('ranking diario'!$A4),nada,INDIRECT(CONCATENATE('ranking diario'!$A4,"!",CHAR(64+AZ$1-3),BA$1)))</f>
        <v>-</v>
      </c>
      <c r="AZ4" t="str">
        <f ca="1">IF(ISBLANK('ranking diario'!$A4),nada,INDIRECT(CONCATENATE('ranking diario'!$A4,"!",CHAR(64+AZ$1-1),BA$1)))</f>
        <v>-</v>
      </c>
      <c r="BA4" s="12" t="str">
        <f ca="1">IF(OR(ISBLANK('ranking diario'!$A4),AND(AY$2=XXX,AZ$2=XXX)),nada,IF(AX$2=AX4,puntaje_por_resultado,0)+IF(AND(AY$2=AY4,AZ$2=AZ4),puntaje_por_resultado_exacto,0))</f>
        <v>-</v>
      </c>
      <c r="BC4" t="str">
        <f ca="1">IF(ISBLANK('ranking diario'!$A4),nada,INDIRECT(CONCATENATE('ranking diario'!$A4,"!",CHAR(64+BE$1),BF$1)))</f>
        <v>-</v>
      </c>
      <c r="BD4" t="str">
        <f ca="1">IF(ISBLANK('ranking diario'!$A4),nada,INDIRECT(CONCATENATE('ranking diario'!$A4,"!",CHAR(64+BE$1-3),BF$1)))</f>
        <v>-</v>
      </c>
      <c r="BE4" t="str">
        <f ca="1">IF(ISBLANK('ranking diario'!$A4),nada,INDIRECT(CONCATENATE('ranking diario'!$A4,"!",CHAR(64+BE$1-1),BF$1)))</f>
        <v>-</v>
      </c>
      <c r="BF4" s="12" t="str">
        <f ca="1">IF(OR(ISBLANK('ranking diario'!$A4),AND(BD$2=XXX,BE$2=XXX)),nada,IF(BC$2=BC4,puntaje_por_resultado,0)+IF(AND(BD$2=BD4,BE$2=BE4),puntaje_por_resultado_exacto,0))</f>
        <v>-</v>
      </c>
      <c r="BH4" t="str">
        <f ca="1">IF(ISBLANK('ranking diario'!$A4),nada,INDIRECT(CONCATENATE('ranking diario'!$A4,"!",CHAR(64+BJ$1),BK$1)))</f>
        <v>-</v>
      </c>
      <c r="BI4" t="str">
        <f ca="1">IF(ISBLANK('ranking diario'!$A4),nada,INDIRECT(CONCATENATE('ranking diario'!$A4,"!",CHAR(64+BJ$1-3),BK$1)))</f>
        <v>-</v>
      </c>
      <c r="BJ4" t="str">
        <f ca="1">IF(ISBLANK('ranking diario'!$A4),nada,INDIRECT(CONCATENATE('ranking diario'!$A4,"!",CHAR(64+BJ$1-1),BK$1)))</f>
        <v>-</v>
      </c>
      <c r="BK4" s="12" t="str">
        <f ca="1">IF(OR(ISBLANK('ranking diario'!$A4),AND(BI$2=XXX,BJ$2=XXX)),nada,IF(BH$2=BH4,puntaje_por_resultado,0)+IF(AND(BI$2=BI4,BJ$2=BJ4),puntaje_por_resultado_exacto,0))</f>
        <v>-</v>
      </c>
      <c r="BM4" t="str">
        <f ca="1">IF(ISBLANK('ranking diario'!$A4),nada,INDIRECT(CONCATENATE('ranking diario'!$A4,"!",CHAR(64+BO$1),BP$1)))</f>
        <v>-</v>
      </c>
      <c r="BN4" t="str">
        <f ca="1">IF(ISBLANK('ranking diario'!$A4),nada,INDIRECT(CONCATENATE('ranking diario'!$A4,"!",CHAR(64+BO$1-3),BP$1)))</f>
        <v>-</v>
      </c>
      <c r="BO4" t="str">
        <f ca="1">IF(ISBLANK('ranking diario'!$A4),nada,INDIRECT(CONCATENATE('ranking diario'!$A4,"!",CHAR(64+BO$1-1),BP$1)))</f>
        <v>-</v>
      </c>
      <c r="BP4" s="12" t="str">
        <f ca="1">IF(OR(ISBLANK('ranking diario'!$A4),AND(BN$2=XXX,BO$2=XXX)),nada,IF(BM$2=BM4,puntaje_por_resultado,0)+IF(AND(BN$2=BN4,BO$2=BO4),puntaje_por_resultado_exacto,0))</f>
        <v>-</v>
      </c>
      <c r="BR4" t="str">
        <f ca="1">IF(ISBLANK('ranking diario'!$A4),nada,INDIRECT(CONCATENATE('ranking diario'!$A4,"!",CHAR(64+BT$1),BU$1)))</f>
        <v>-</v>
      </c>
      <c r="BS4" t="str">
        <f ca="1">IF(ISBLANK('ranking diario'!$A4),nada,INDIRECT(CONCATENATE('ranking diario'!$A4,"!",CHAR(64+BT$1-3),BU$1)))</f>
        <v>-</v>
      </c>
      <c r="BT4" t="str">
        <f ca="1">IF(ISBLANK('ranking diario'!$A4),nada,INDIRECT(CONCATENATE('ranking diario'!$A4,"!",CHAR(64+BT$1-1),BU$1)))</f>
        <v>-</v>
      </c>
      <c r="BU4" s="12" t="str">
        <f ca="1">IF(OR(ISBLANK('ranking diario'!$A4),AND(BS$2=XXX,BT$2=XXX)),nada,IF(BR$2=BR4,puntaje_por_resultado,0)+IF(AND(BS$2=BS4,BT$2=BT4),puntaje_por_resultado_exacto,0))</f>
        <v>-</v>
      </c>
      <c r="BW4" t="str">
        <f ca="1">IF(ISBLANK('ranking diario'!$A4),nada,INDIRECT(CONCATENATE('ranking diario'!$A4,"!",CHAR(64+BY$1),BZ$1)))</f>
        <v>-</v>
      </c>
      <c r="BX4" t="str">
        <f ca="1">IF(ISBLANK('ranking diario'!$A4),nada,INDIRECT(CONCATENATE('ranking diario'!$A4,"!",CHAR(64+BY$1-3),BZ$1)))</f>
        <v>-</v>
      </c>
      <c r="BY4" t="str">
        <f ca="1">IF(ISBLANK('ranking diario'!$A4),nada,INDIRECT(CONCATENATE('ranking diario'!$A4,"!",CHAR(64+BY$1-1),BZ$1)))</f>
        <v>-</v>
      </c>
      <c r="BZ4" s="12" t="str">
        <f ca="1">IF(OR(ISBLANK('ranking diario'!$A4),AND(BX$2=XXX,BY$2=XXX)),nada,IF(BW$2=BW4,puntaje_por_resultado,0)+IF(AND(BX$2=BX4,BY$2=BY4),puntaje_por_resultado_exacto,0))</f>
        <v>-</v>
      </c>
      <c r="CB4" t="str">
        <f ca="1">IF(ISBLANK('ranking diario'!$A4),nada,INDIRECT(CONCATENATE('ranking diario'!$A4,"!",CHAR(64+CD$1),CE$1)))</f>
        <v>-</v>
      </c>
      <c r="CC4" t="str">
        <f ca="1">IF(ISBLANK('ranking diario'!$A4),nada,INDIRECT(CONCATENATE('ranking diario'!$A4,"!",CHAR(64+CD$1-3),CE$1)))</f>
        <v>-</v>
      </c>
      <c r="CD4" t="str">
        <f ca="1">IF(ISBLANK('ranking diario'!$A4),nada,INDIRECT(CONCATENATE('ranking diario'!$A4,"!",CHAR(64+CD$1-1),CE$1)))</f>
        <v>-</v>
      </c>
      <c r="CE4" s="12" t="str">
        <f ca="1">IF(OR(ISBLANK('ranking diario'!$A4),AND(CC$2=XXX,CD$2=XXX)),nada,IF(CB$2=CB4,puntaje_por_resultado,0)+IF(AND(CC$2=CC4,CD$2=CD4),puntaje_por_resultado_exacto,0))</f>
        <v>-</v>
      </c>
      <c r="CG4" t="str">
        <f ca="1">IF(ISBLANK('ranking diario'!$A4),nada,INDIRECT(CONCATENATE('ranking diario'!$A4,"!",CHAR(64+CI$1),CJ$1)))</f>
        <v>-</v>
      </c>
      <c r="CH4" t="str">
        <f ca="1">IF(ISBLANK('ranking diario'!$A4),nada,INDIRECT(CONCATENATE('ranking diario'!$A4,"!",CHAR(64+CI$1-3),CJ$1)))</f>
        <v>-</v>
      </c>
      <c r="CI4" t="str">
        <f ca="1">IF(ISBLANK('ranking diario'!$A4),nada,INDIRECT(CONCATENATE('ranking diario'!$A4,"!",CHAR(64+CI$1-1),CJ$1)))</f>
        <v>-</v>
      </c>
      <c r="CJ4" s="12" t="str">
        <f ca="1">IF(OR(ISBLANK('ranking diario'!$A4),AND(CH$2=XXX,CI$2=XXX)),nada,IF(CG$2=CG4,puntaje_por_resultado,0)+IF(AND(CH$2=CH4,CI$2=CI4),puntaje_por_resultado_exacto,0))</f>
        <v>-</v>
      </c>
      <c r="CL4" t="str">
        <f ca="1">IF(ISBLANK('ranking diario'!$A4),nada,INDIRECT(CONCATENATE('ranking diario'!$A4,"!",CHAR(64+CN$1),CO$1)))</f>
        <v>-</v>
      </c>
      <c r="CM4" t="str">
        <f ca="1">IF(ISBLANK('ranking diario'!$A4),nada,INDIRECT(CONCATENATE('ranking diario'!$A4,"!",CHAR(64+CN$1-3),CO$1)))</f>
        <v>-</v>
      </c>
      <c r="CN4" t="str">
        <f ca="1">IF(ISBLANK('ranking diario'!$A4),nada,INDIRECT(CONCATENATE('ranking diario'!$A4,"!",CHAR(64+CN$1-1),CO$1)))</f>
        <v>-</v>
      </c>
      <c r="CO4" s="12" t="str">
        <f ca="1">IF(OR(ISBLANK('ranking diario'!$A4),AND(CM$2=XXX,CN$2=XXX)),nada,IF(CL$2=CL4,puntaje_por_resultado,0)+IF(AND(CM$2=CM4,CN$2=CN4),puntaje_por_resultado_exacto,0))</f>
        <v>-</v>
      </c>
      <c r="CQ4" t="str">
        <f ca="1">IF(ISBLANK('ranking diario'!$A4),nada,INDIRECT(CONCATENATE('ranking diario'!$A4,"!",CHAR(64+CS$1),CT$1)))</f>
        <v>-</v>
      </c>
      <c r="CR4" t="str">
        <f ca="1">IF(ISBLANK('ranking diario'!$A4),nada,INDIRECT(CONCATENATE('ranking diario'!$A4,"!",CHAR(64+CS$1-3),CT$1)))</f>
        <v>-</v>
      </c>
      <c r="CS4" t="str">
        <f ca="1">IF(ISBLANK('ranking diario'!$A4),nada,INDIRECT(CONCATENATE('ranking diario'!$A4,"!",CHAR(64+CS$1-1),CT$1)))</f>
        <v>-</v>
      </c>
      <c r="CT4" s="12" t="str">
        <f ca="1">IF(OR(ISBLANK('ranking diario'!$A4),AND(CR$2=XXX,CS$2=XXX)),nada,IF(CQ$2=CQ4,puntaje_por_resultado,0)+IF(AND(CR$2=CR4,CS$2=CS4),puntaje_por_resultado_exacto,0))</f>
        <v>-</v>
      </c>
      <c r="CV4" t="str">
        <f ca="1">IF(ISBLANK('ranking diario'!$A4),nada,INDIRECT(CONCATENATE('ranking diario'!$A4,"!",CHAR(64+CX$1),CY$1)))</f>
        <v>-</v>
      </c>
      <c r="CW4" t="str">
        <f ca="1">IF(ISBLANK('ranking diario'!$A4),nada,INDIRECT(CONCATENATE('ranking diario'!$A4,"!",CHAR(64+CX$1-3),CY$1)))</f>
        <v>-</v>
      </c>
      <c r="CX4" t="str">
        <f ca="1">IF(ISBLANK('ranking diario'!$A4),nada,INDIRECT(CONCATENATE('ranking diario'!$A4,"!",CHAR(64+CX$1-1),CY$1)))</f>
        <v>-</v>
      </c>
      <c r="CY4" s="12" t="str">
        <f ca="1">IF(OR(ISBLANK('ranking diario'!$A4),AND(CW$2=XXX,CX$2=XXX)),nada,IF(CV$2=CV4,puntaje_por_resultado,0)+IF(AND(CW$2=CW4,CX$2=CX4),puntaje_por_resultado_exacto,0))</f>
        <v>-</v>
      </c>
      <c r="DA4" t="str">
        <f ca="1">IF(ISBLANK('ranking diario'!$A4),nada,INDIRECT(CONCATENATE('ranking diario'!$A4,"!",CHAR(64+DC$1),DD$1)))</f>
        <v>-</v>
      </c>
      <c r="DB4" t="str">
        <f ca="1">IF(ISBLANK('ranking diario'!$A4),nada,INDIRECT(CONCATENATE('ranking diario'!$A4,"!",CHAR(64+DC$1-3),DD$1)))</f>
        <v>-</v>
      </c>
      <c r="DC4" t="str">
        <f ca="1">IF(ISBLANK('ranking diario'!$A4),nada,INDIRECT(CONCATENATE('ranking diario'!$A4,"!",CHAR(64+DC$1-1),DD$1)))</f>
        <v>-</v>
      </c>
      <c r="DD4" s="12" t="str">
        <f ca="1">IF(OR(ISBLANK('ranking diario'!$A4),AND(DB$2=XXX,DC$2=XXX)),nada,IF(DA$2=DA4,puntaje_por_resultado,0)+IF(AND(DB$2=DB4,DC$2=DC4),puntaje_por_resultado_exacto,0))</f>
        <v>-</v>
      </c>
      <c r="DF4" t="str">
        <f ca="1">IF(ISBLANK('ranking diario'!$A4),nada,INDIRECT(CONCATENATE('ranking diario'!$A4,"!",CHAR(64+DH$1),DI$1)))</f>
        <v>-</v>
      </c>
      <c r="DG4" t="str">
        <f ca="1">IF(ISBLANK('ranking diario'!$A4),nada,INDIRECT(CONCATENATE('ranking diario'!$A4,"!",CHAR(64+DH$1-3),DI$1)))</f>
        <v>-</v>
      </c>
      <c r="DH4" t="str">
        <f ca="1">IF(ISBLANK('ranking diario'!$A4),nada,INDIRECT(CONCATENATE('ranking diario'!$A4,"!",CHAR(64+DH$1-1),DI$1)))</f>
        <v>-</v>
      </c>
      <c r="DI4" s="12" t="str">
        <f ca="1">IF(OR(ISBLANK('ranking diario'!$A4),AND(DG$2=XXX,DH$2=XXX)),nada,IF(DF$2=DF4,puntaje_por_resultado,0)+IF(AND(DG$2=DG4,DH$2=DH4),puntaje_por_resultado_exacto,0))</f>
        <v>-</v>
      </c>
      <c r="DK4" t="str">
        <f ca="1">IF(ISBLANK('ranking diario'!$A4),nada,INDIRECT(CONCATENATE('ranking diario'!$A4,"!",CHAR(64+DM$1),DN$1)))</f>
        <v>-</v>
      </c>
      <c r="DL4" t="str">
        <f ca="1">IF(ISBLANK('ranking diario'!$A4),nada,INDIRECT(CONCATENATE('ranking diario'!$A4,"!",CHAR(64+DM$1-3),DN$1)))</f>
        <v>-</v>
      </c>
      <c r="DM4" t="str">
        <f ca="1">IF(ISBLANK('ranking diario'!$A4),nada,INDIRECT(CONCATENATE('ranking diario'!$A4,"!",CHAR(64+DM$1-1),DN$1)))</f>
        <v>-</v>
      </c>
      <c r="DN4" s="12" t="str">
        <f ca="1">IF(OR(ISBLANK('ranking diario'!$A4),AND(DL$2=XXX,DM$2=XXX)),nada,IF(DK$2=DK4,puntaje_por_resultado,0)+IF(AND(DL$2=DL4,DM$2=DM4),puntaje_por_resultado_exacto,0))</f>
        <v>-</v>
      </c>
      <c r="DP4" t="str">
        <f ca="1">IF(ISBLANK('ranking diario'!$A4),nada,INDIRECT(CONCATENATE('ranking diario'!$A4,"!",CHAR(64+DR$1),DS$1)))</f>
        <v>-</v>
      </c>
      <c r="DQ4" t="str">
        <f ca="1">IF(ISBLANK('ranking diario'!$A4),nada,INDIRECT(CONCATENATE('ranking diario'!$A4,"!",CHAR(64+DR$1-3),DS$1)))</f>
        <v>-</v>
      </c>
      <c r="DR4" t="str">
        <f ca="1">IF(ISBLANK('ranking diario'!$A4),nada,INDIRECT(CONCATENATE('ranking diario'!$A4,"!",CHAR(64+DR$1-1),DS$1)))</f>
        <v>-</v>
      </c>
      <c r="DS4" s="12" t="str">
        <f ca="1">IF(OR(ISBLANK('ranking diario'!$A4),AND(DQ$2=XXX,DR$2=XXX)),nada,IF(DP$2=DP4,puntaje_por_resultado,0)+IF(AND(DQ$2=DQ4,DR$2=DR4),puntaje_por_resultado_exacto,0))</f>
        <v>-</v>
      </c>
      <c r="DU4" t="str">
        <f ca="1">IF(ISBLANK('ranking diario'!$A4),nada,INDIRECT(CONCATENATE('ranking diario'!$A4,"!",CHAR(64+DW$1),DX$1)))</f>
        <v>-</v>
      </c>
      <c r="DV4" t="str">
        <f ca="1">IF(ISBLANK('ranking diario'!$A4),nada,INDIRECT(CONCATENATE('ranking diario'!$A4,"!",CHAR(64+DW$1-3),DX$1)))</f>
        <v>-</v>
      </c>
      <c r="DW4" t="str">
        <f ca="1">IF(ISBLANK('ranking diario'!$A4),nada,INDIRECT(CONCATENATE('ranking diario'!$A4,"!",CHAR(64+DW$1-1),DX$1)))</f>
        <v>-</v>
      </c>
      <c r="DX4" s="12" t="str">
        <f ca="1">IF(OR(ISBLANK('ranking diario'!$A4),AND(DV$2=XXX,DW$2=XXX)),nada,IF(DU$2=DU4,puntaje_por_resultado,0)+IF(AND(DV$2=DV4,DW$2=DW4),puntaje_por_resultado_exacto,0))</f>
        <v>-</v>
      </c>
      <c r="DZ4" t="str">
        <f ca="1">IF(ISBLANK('ranking diario'!$A4),nada,INDIRECT(CONCATENATE('ranking diario'!$A4,"!",CHAR(64+EB$1),EC$1)))</f>
        <v>-</v>
      </c>
      <c r="EA4" t="str">
        <f ca="1">IF(ISBLANK('ranking diario'!$A4),nada,INDIRECT(CONCATENATE('ranking diario'!$A4,"!",CHAR(64+EB$1-3),EC$1)))</f>
        <v>-</v>
      </c>
      <c r="EB4" t="str">
        <f ca="1">IF(ISBLANK('ranking diario'!$A4),nada,INDIRECT(CONCATENATE('ranking diario'!$A4,"!",CHAR(64+EB$1-1),EC$1)))</f>
        <v>-</v>
      </c>
      <c r="EC4" s="12" t="str">
        <f ca="1">IF(OR(ISBLANK('ranking diario'!$A4),AND(EA$2=XXX,EB$2=XXX)),nada,IF(DZ$2=DZ4,puntaje_por_resultado,0)+IF(AND(EA$2=EA4,EB$2=EB4),puntaje_por_resultado_exacto,0))</f>
        <v>-</v>
      </c>
      <c r="EE4" t="str">
        <f ca="1">IF(ISBLANK('ranking diario'!$A4),nada,INDIRECT(CONCATENATE('ranking diario'!$A4,"!",CHAR(64+EG$1),EH$1)))</f>
        <v>-</v>
      </c>
      <c r="EF4" t="str">
        <f ca="1">IF(ISBLANK('ranking diario'!$A4),nada,INDIRECT(CONCATENATE('ranking diario'!$A4,"!",CHAR(64+EG$1-3),EH$1)))</f>
        <v>-</v>
      </c>
      <c r="EG4" t="str">
        <f ca="1">IF(ISBLANK('ranking diario'!$A4),nada,INDIRECT(CONCATENATE('ranking diario'!$A4,"!",CHAR(64+EG$1-1),EH$1)))</f>
        <v>-</v>
      </c>
      <c r="EH4" s="12" t="str">
        <f ca="1">IF(OR(ISBLANK('ranking diario'!$A4),AND(EF$2=XXX,EG$2=XXX)),nada,IF(EE$2=EE4,puntaje_por_resultado,0)+IF(AND(EF$2=EF4,EG$2=EG4),puntaje_por_resultado_exacto,0))</f>
        <v>-</v>
      </c>
      <c r="EJ4" t="str">
        <f ca="1">IF(ISBLANK('ranking diario'!$A4),nada,INDIRECT(CONCATENATE('ranking diario'!$A4,"!",CHAR(64+EL$1),EM$1)))</f>
        <v>-</v>
      </c>
      <c r="EK4" t="str">
        <f ca="1">IF(ISBLANK('ranking diario'!$A4),nada,INDIRECT(CONCATENATE('ranking diario'!$A4,"!",CHAR(64+EL$1-3),EM$1)))</f>
        <v>-</v>
      </c>
      <c r="EL4" t="str">
        <f ca="1">IF(ISBLANK('ranking diario'!$A4),nada,INDIRECT(CONCATENATE('ranking diario'!$A4,"!",CHAR(64+EL$1-1),EM$1)))</f>
        <v>-</v>
      </c>
      <c r="EM4" s="12" t="str">
        <f ca="1">IF(OR(ISBLANK('ranking diario'!$A4),AND(EK$2=XXX,EL$2=XXX)),nada,IF(EJ$2=EJ4,puntaje_por_resultado,0)+IF(AND(EK$2=EK4,EL$2=EL4),puntaje_por_resultado_exacto,0))</f>
        <v>-</v>
      </c>
      <c r="EO4" t="str">
        <f ca="1">IF(ISBLANK('ranking diario'!$A4),nada,INDIRECT(CONCATENATE('ranking diario'!$A4,"!",CHAR(64+EQ$1),ER$1)))</f>
        <v>-</v>
      </c>
      <c r="EP4" t="str">
        <f ca="1">IF(ISBLANK('ranking diario'!$A4),nada,INDIRECT(CONCATENATE('ranking diario'!$A4,"!",CHAR(64+EQ$1-3),ER$1)))</f>
        <v>-</v>
      </c>
      <c r="EQ4" t="str">
        <f ca="1">IF(ISBLANK('ranking diario'!$A4),nada,INDIRECT(CONCATENATE('ranking diario'!$A4,"!",CHAR(64+EQ$1-1),ER$1)))</f>
        <v>-</v>
      </c>
      <c r="ER4" s="12" t="str">
        <f ca="1">IF(OR(ISBLANK('ranking diario'!$A4),AND(EP$2=XXX,EQ$2=XXX)),nada,IF(EO$2=EO4,puntaje_por_resultado,0)+IF(AND(EP$2=EP4,EQ$2=EQ4),puntaje_por_resultado_exacto,0))</f>
        <v>-</v>
      </c>
      <c r="ET4" t="str">
        <f ca="1">IF(ISBLANK('ranking diario'!$A4),nada,INDIRECT(CONCATENATE('ranking diario'!$A4,"!",CHAR(64+EV$1),EW$1)))</f>
        <v>-</v>
      </c>
      <c r="EU4" t="str">
        <f ca="1">IF(ISBLANK('ranking diario'!$A4),nada,INDIRECT(CONCATENATE('ranking diario'!$A4,"!",CHAR(64+EV$1-3),EW$1)))</f>
        <v>-</v>
      </c>
      <c r="EV4" t="str">
        <f ca="1">IF(ISBLANK('ranking diario'!$A4),nada,INDIRECT(CONCATENATE('ranking diario'!$A4,"!",CHAR(64+EV$1-1),EW$1)))</f>
        <v>-</v>
      </c>
      <c r="EW4" s="12" t="str">
        <f ca="1">IF(OR(ISBLANK('ranking diario'!$A4),AND(EU$2=XXX,EV$2=XXX)),nada,IF(ET$2=ET4,puntaje_por_resultado,0)+IF(AND(EU$2=EU4,EV$2=EV4),puntaje_por_resultado_exacto,0))</f>
        <v>-</v>
      </c>
      <c r="EY4" t="str">
        <f ca="1">IF(ISBLANK('ranking diario'!$A4),nada,INDIRECT(CONCATENATE('ranking diario'!$A4,"!",CHAR(64+FA$1),FB$1)))</f>
        <v>-</v>
      </c>
      <c r="EZ4" t="str">
        <f ca="1">IF(ISBLANK('ranking diario'!$A4),nada,INDIRECT(CONCATENATE('ranking diario'!$A4,"!",CHAR(64+FA$1-3),FB$1)))</f>
        <v>-</v>
      </c>
      <c r="FA4" t="str">
        <f ca="1">IF(ISBLANK('ranking diario'!$A4),nada,INDIRECT(CONCATENATE('ranking diario'!$A4,"!",CHAR(64+FA$1-1),FB$1)))</f>
        <v>-</v>
      </c>
      <c r="FB4" s="12" t="str">
        <f ca="1">IF(OR(ISBLANK('ranking diario'!$A4),AND(EZ$2=XXX,FA$2=XXX)),nada,IF(EY$2=EY4,puntaje_por_resultado,0)+IF(AND(EZ$2=EZ4,FA$2=FA4),puntaje_por_resultado_exacto,0))</f>
        <v>-</v>
      </c>
      <c r="FD4" t="str">
        <f ca="1">IF(ISBLANK('ranking diario'!$A4),nada,INDIRECT(CONCATENATE('ranking diario'!$A4,"!",CHAR(64+FF$1),FG$1)))</f>
        <v>-</v>
      </c>
      <c r="FE4" t="str">
        <f ca="1">IF(ISBLANK('ranking diario'!$A4),nada,INDIRECT(CONCATENATE('ranking diario'!$A4,"!",CHAR(64+FF$1-3),FG$1)))</f>
        <v>-</v>
      </c>
      <c r="FF4" t="str">
        <f ca="1">IF(ISBLANK('ranking diario'!$A4),nada,INDIRECT(CONCATENATE('ranking diario'!$A4,"!",CHAR(64+FF$1-1),FG$1)))</f>
        <v>-</v>
      </c>
      <c r="FG4" s="12" t="str">
        <f ca="1">IF(OR(ISBLANK('ranking diario'!$A4),AND(FE$2=XXX,FF$2=XXX)),nada,IF(FD$2=FD4,puntaje_por_resultado,0)+IF(AND(FE$2=FE4,FF$2=FF4),puntaje_por_resultado_exacto,0))</f>
        <v>-</v>
      </c>
      <c r="FI4" t="str">
        <f ca="1">IF(ISBLANK('ranking diario'!$A4),nada,INDIRECT(CONCATENATE('ranking diario'!$A4,"!",CHAR(64+FK$1),FL$1)))</f>
        <v>-</v>
      </c>
      <c r="FJ4" t="str">
        <f ca="1">IF(ISBLANK('ranking diario'!$A4),nada,INDIRECT(CONCATENATE('ranking diario'!$A4,"!",CHAR(64+FK$1-3),FL$1)))</f>
        <v>-</v>
      </c>
      <c r="FK4" t="str">
        <f ca="1">IF(ISBLANK('ranking diario'!$A4),nada,INDIRECT(CONCATENATE('ranking diario'!$A4,"!",CHAR(64+FK$1-1),FL$1)))</f>
        <v>-</v>
      </c>
      <c r="FL4" s="12" t="str">
        <f ca="1">IF(OR(ISBLANK('ranking diario'!$A4),AND(FJ$2=XXX,FK$2=XXX)),nada,IF(FI$2=FI4,puntaje_por_resultado,0)+IF(AND(FJ$2=FJ4,FK$2=FK4),puntaje_por_resultado_exacto,0))</f>
        <v>-</v>
      </c>
      <c r="FN4" t="str">
        <f ca="1">IF(ISBLANK('ranking diario'!$A4),nada,INDIRECT(CONCATENATE('ranking diario'!$A4,"!",CHAR(64+FP$1),FQ$1)))</f>
        <v>-</v>
      </c>
      <c r="FO4" t="str">
        <f ca="1">IF(ISBLANK('ranking diario'!$A4),nada,INDIRECT(CONCATENATE('ranking diario'!$A4,"!",CHAR(64+FP$1-3),FQ$1)))</f>
        <v>-</v>
      </c>
      <c r="FP4" t="str">
        <f ca="1">IF(ISBLANK('ranking diario'!$A4),nada,INDIRECT(CONCATENATE('ranking diario'!$A4,"!",CHAR(64+FP$1-1),FQ$1)))</f>
        <v>-</v>
      </c>
      <c r="FQ4" s="12" t="str">
        <f ca="1">IF(OR(ISBLANK('ranking diario'!$A4),AND(FO$2=XXX,FP$2=XXX)),nada,IF(FN$2=FN4,puntaje_por_resultado,0)+IF(AND(FO$2=FO4,FP$2=FP4),puntaje_por_resultado_exacto,0))</f>
        <v>-</v>
      </c>
      <c r="FS4" t="str">
        <f ca="1">IF(ISBLANK('ranking diario'!$A4),nada,INDIRECT(CONCATENATE('ranking diario'!$A4,"!",CHAR(64+FU$1),FV$1)))</f>
        <v>-</v>
      </c>
      <c r="FT4" t="str">
        <f ca="1">IF(ISBLANK('ranking diario'!$A4),nada,INDIRECT(CONCATENATE('ranking diario'!$A4,"!",CHAR(64+FU$1-3),FV$1)))</f>
        <v>-</v>
      </c>
      <c r="FU4" t="str">
        <f ca="1">IF(ISBLANK('ranking diario'!$A4),nada,INDIRECT(CONCATENATE('ranking diario'!$A4,"!",CHAR(64+FU$1-1),FV$1)))</f>
        <v>-</v>
      </c>
      <c r="FV4" s="12" t="str">
        <f ca="1">IF(OR(ISBLANK('ranking diario'!$A4),AND(FT$2=XXX,FU$2=XXX)),nada,IF(FS$2=FS4,puntaje_por_resultado,0)+IF(AND(FT$2=FT4,FU$2=FU4),puntaje_por_resultado_exacto,0))</f>
        <v>-</v>
      </c>
      <c r="FX4" t="str">
        <f ca="1">IF(ISBLANK('ranking diario'!$A4),nada,INDIRECT(CONCATENATE('ranking diario'!$A4,"!",CHAR(64+FZ$1),GA$1)))</f>
        <v>-</v>
      </c>
      <c r="FY4" t="str">
        <f ca="1">IF(ISBLANK('ranking diario'!$A4),nada,INDIRECT(CONCATENATE('ranking diario'!$A4,"!",CHAR(64+FZ$1-3),GA$1)))</f>
        <v>-</v>
      </c>
      <c r="FZ4" t="str">
        <f ca="1">IF(ISBLANK('ranking diario'!$A4),nada,INDIRECT(CONCATENATE('ranking diario'!$A4,"!",CHAR(64+FZ$1-1),GA$1)))</f>
        <v>-</v>
      </c>
      <c r="GA4" s="12" t="str">
        <f ca="1">IF(OR(ISBLANK('ranking diario'!$A4),AND(FY$2=XXX,FZ$2=XXX)),nada,IF(FX$2=FX4,puntaje_por_resultado,0)+IF(AND(FY$2=FY4,FZ$2=FZ4),puntaje_por_resultado_exacto,0))</f>
        <v>-</v>
      </c>
      <c r="GC4" t="str">
        <f ca="1">IF(ISBLANK('ranking diario'!$A4),nada,INDIRECT(CONCATENATE('ranking diario'!$A4,"!",CHAR(64+GE$1),GF$1)))</f>
        <v>-</v>
      </c>
      <c r="GD4" t="str">
        <f ca="1">IF(ISBLANK('ranking diario'!$A4),nada,INDIRECT(CONCATENATE('ranking diario'!$A4,"!",CHAR(64+GE$1-3),GF$1)))</f>
        <v>-</v>
      </c>
      <c r="GE4" t="str">
        <f ca="1">IF(ISBLANK('ranking diario'!$A4),nada,INDIRECT(CONCATENATE('ranking diario'!$A4,"!",CHAR(64+GE$1-1),GF$1)))</f>
        <v>-</v>
      </c>
      <c r="GF4" s="12" t="str">
        <f ca="1">IF(OR(ISBLANK('ranking diario'!$A4),AND(GD$2=XXX,GE$2=XXX)),nada,IF(GC$2=GC4,puntaje_por_resultado,0)+IF(AND(GD$2=GD4,GE$2=GE4),puntaje_por_resultado_exacto,0))</f>
        <v>-</v>
      </c>
      <c r="GH4" t="str">
        <f ca="1">IF(ISBLANK('ranking diario'!$A4),nada,INDIRECT(CONCATENATE('ranking diario'!$A4,"!",CHAR(64+GJ$1),GK$1)))</f>
        <v>-</v>
      </c>
      <c r="GI4" t="str">
        <f ca="1">IF(ISBLANK('ranking diario'!$A4),nada,INDIRECT(CONCATENATE('ranking diario'!$A4,"!",CHAR(64+GJ$1-3),GK$1)))</f>
        <v>-</v>
      </c>
      <c r="GJ4" t="str">
        <f ca="1">IF(ISBLANK('ranking diario'!$A4),nada,INDIRECT(CONCATENATE('ranking diario'!$A4,"!",CHAR(64+GJ$1-1),GK$1)))</f>
        <v>-</v>
      </c>
      <c r="GK4" s="12" t="str">
        <f ca="1">IF(OR(ISBLANK('ranking diario'!$A4),AND(GI$2=XXX,GJ$2=XXX)),nada,IF(GH$2=GH4,puntaje_por_resultado,0)+IF(AND(GI$2=GI4,GJ$2=GJ4),puntaje_por_resultado_exacto,0))</f>
        <v>-</v>
      </c>
      <c r="GM4" t="str">
        <f ca="1">IF(ISBLANK('ranking diario'!$A4),nada,INDIRECT(CONCATENATE('ranking diario'!$A4,"!",CHAR(64+GO$1),GP$1)))</f>
        <v>-</v>
      </c>
      <c r="GN4" t="str">
        <f ca="1">IF(ISBLANK('ranking diario'!$A4),nada,INDIRECT(CONCATENATE('ranking diario'!$A4,"!",CHAR(64+GO$1-3),GP$1)))</f>
        <v>-</v>
      </c>
      <c r="GO4" t="str">
        <f ca="1">IF(ISBLANK('ranking diario'!$A4),nada,INDIRECT(CONCATENATE('ranking diario'!$A4,"!",CHAR(64+GO$1-1),GP$1)))</f>
        <v>-</v>
      </c>
      <c r="GP4" s="12" t="str">
        <f ca="1">IF(OR(ISBLANK('ranking diario'!$A4),AND(GN$2=XXX,GO$2=XXX)),nada,IF(GM$2=GM4,puntaje_por_resultado,0)+IF(AND(GN$2=GN4,GO$2=GO4),puntaje_por_resultado_exacto,0))</f>
        <v>-</v>
      </c>
      <c r="GR4" t="str">
        <f ca="1">IF(ISBLANK('ranking diario'!$A4),nada,INDIRECT(CONCATENATE('ranking diario'!$A4,"!",CHAR(64+GT$1),GU$1)))</f>
        <v>-</v>
      </c>
      <c r="GS4" t="str">
        <f ca="1">IF(ISBLANK('ranking diario'!$A4),nada,INDIRECT(CONCATENATE('ranking diario'!$A4,"!",CHAR(64+GT$1-3),GU$1)))</f>
        <v>-</v>
      </c>
      <c r="GT4" t="str">
        <f ca="1">IF(ISBLANK('ranking diario'!$A4),nada,INDIRECT(CONCATENATE('ranking diario'!$A4,"!",CHAR(64+GT$1-1),GU$1)))</f>
        <v>-</v>
      </c>
      <c r="GU4" s="12" t="str">
        <f ca="1">IF(OR(ISBLANK('ranking diario'!$A4),AND(GS$2=XXX,GT$2=XXX)),nada,IF(GR$2=GR4,puntaje_por_resultado,0)+IF(AND(GS$2=GS4,GT$2=GT4),puntaje_por_resultado_exacto,0))</f>
        <v>-</v>
      </c>
      <c r="GW4" t="str">
        <f ca="1">IF(ISBLANK('ranking diario'!$A4),nada,INDIRECT(CONCATENATE('ranking diario'!$A4,"!",CHAR(64+GY$1),GZ$1)))</f>
        <v>-</v>
      </c>
      <c r="GX4" t="str">
        <f ca="1">IF(ISBLANK('ranking diario'!$A4),nada,INDIRECT(CONCATENATE('ranking diario'!$A4,"!",CHAR(64+GY$1-3),GZ$1)))</f>
        <v>-</v>
      </c>
      <c r="GY4" t="str">
        <f ca="1">IF(ISBLANK('ranking diario'!$A4),nada,INDIRECT(CONCATENATE('ranking diario'!$A4,"!",CHAR(64+GY$1-1),GZ$1)))</f>
        <v>-</v>
      </c>
      <c r="GZ4" s="12" t="str">
        <f ca="1">IF(OR(ISBLANK('ranking diario'!$A4),AND(GX$2=XXX,GY$2=XXX)),nada,IF(GW$2=GW4,puntaje_por_resultado,0)+IF(AND(GX$2=GX4,GY$2=GY4),puntaje_por_resultado_exacto,0))</f>
        <v>-</v>
      </c>
      <c r="HB4" t="str">
        <f ca="1">IF(ISBLANK('ranking diario'!$A4),nada,INDIRECT(CONCATENATE('ranking diario'!$A4,"!",CHAR(64+HD$1),HE$1)))</f>
        <v>-</v>
      </c>
      <c r="HC4" t="str">
        <f ca="1">IF(ISBLANK('ranking diario'!$A4),nada,INDIRECT(CONCATENATE('ranking diario'!$A4,"!",CHAR(64+HD$1-3),HE$1)))</f>
        <v>-</v>
      </c>
      <c r="HD4" t="str">
        <f ca="1">IF(ISBLANK('ranking diario'!$A4),nada,INDIRECT(CONCATENATE('ranking diario'!$A4,"!",CHAR(64+HD$1-1),HE$1)))</f>
        <v>-</v>
      </c>
      <c r="HE4" s="12" t="str">
        <f ca="1">IF(OR(ISBLANK('ranking diario'!$A4),AND(HC$2=XXX,HD$2=XXX)),nada,IF(HB$2=HB4,puntaje_por_resultado,0)+IF(AND(HC$2=HC4,HD$2=HD4),puntaje_por_resultado_exacto,0))</f>
        <v>-</v>
      </c>
      <c r="HG4" t="str">
        <f ca="1">IF(ISBLANK('ranking diario'!$A4),nada,INDIRECT(CONCATENATE('ranking diario'!$A4,"!",CHAR(64+HI$1),HJ$1)))</f>
        <v>-</v>
      </c>
      <c r="HH4" t="str">
        <f ca="1">IF(ISBLANK('ranking diario'!$A4),nada,INDIRECT(CONCATENATE('ranking diario'!$A4,"!",CHAR(64+HI$1-3),HJ$1)))</f>
        <v>-</v>
      </c>
      <c r="HI4" t="str">
        <f ca="1">IF(ISBLANK('ranking diario'!$A4),nada,INDIRECT(CONCATENATE('ranking diario'!$A4,"!",CHAR(64+HI$1-1),HJ$1)))</f>
        <v>-</v>
      </c>
      <c r="HJ4" s="12" t="str">
        <f ca="1">IF(OR(ISBLANK('ranking diario'!$A4),AND(HH$2=XXX,HI$2=XXX)),nada,IF(HG$2=HG4,puntaje_por_resultado,0)+IF(AND(HH$2=HH4,HI$2=HI4),puntaje_por_resultado_exacto,0))</f>
        <v>-</v>
      </c>
      <c r="HL4" t="str">
        <f ca="1">IF(ISBLANK('ranking diario'!$A4),nada,INDIRECT(CONCATENATE('ranking diario'!$A4,"!",CHAR(64+HN$1),HO$1)))</f>
        <v>-</v>
      </c>
      <c r="HM4" t="str">
        <f ca="1">IF(ISBLANK('ranking diario'!$A4),nada,INDIRECT(CONCATENATE('ranking diario'!$A4,"!",CHAR(64+HN$1-3),HO$1)))</f>
        <v>-</v>
      </c>
      <c r="HN4" t="str">
        <f ca="1">IF(ISBLANK('ranking diario'!$A4),nada,INDIRECT(CONCATENATE('ranking diario'!$A4,"!",CHAR(64+HN$1-1),HO$1)))</f>
        <v>-</v>
      </c>
      <c r="HO4" s="12" t="str">
        <f ca="1">IF(OR(ISBLANK('ranking diario'!$A4),AND(HM$2=XXX,HN$2=XXX)),nada,IF(HL$2=HL4,puntaje_por_resultado,0)+IF(AND(HM$2=HM4,HN$2=HN4),puntaje_por_resultado_exacto,0))</f>
        <v>-</v>
      </c>
      <c r="HQ4" t="str">
        <f ca="1">IF(ISBLANK('ranking diario'!$A4),nada,INDIRECT(CONCATENATE('ranking diario'!$A4,"!",CHAR(64+HS$1),HT$1)))</f>
        <v>-</v>
      </c>
      <c r="HR4" t="str">
        <f ca="1">IF(ISBLANK('ranking diario'!$A4),nada,INDIRECT(CONCATENATE('ranking diario'!$A4,"!",CHAR(64+HS$1-3),HT$1)))</f>
        <v>-</v>
      </c>
      <c r="HS4" t="str">
        <f ca="1">IF(ISBLANK('ranking diario'!$A4),nada,INDIRECT(CONCATENATE('ranking diario'!$A4,"!",CHAR(64+HS$1-1),HT$1)))</f>
        <v>-</v>
      </c>
      <c r="HT4" s="12" t="str">
        <f ca="1">IF(OR(ISBLANK('ranking diario'!$A4),AND(HR$2=XXX,HS$2=XXX)),nada,IF(HQ$2=HQ4,puntaje_por_resultado,0)+IF(AND(HR$2=HR4,HS$2=HS4),puntaje_por_resultado_exacto,0))</f>
        <v>-</v>
      </c>
      <c r="HV4" t="str">
        <f ca="1">IF(ISBLANK('ranking diario'!$A4),nada,INDIRECT(CONCATENATE('ranking diario'!$A4,"!",CHAR(64+HX$1),HY$1)))</f>
        <v>-</v>
      </c>
      <c r="HW4" t="str">
        <f ca="1">IF(ISBLANK('ranking diario'!$A4),nada,INDIRECT(CONCATENATE('ranking diario'!$A4,"!",CHAR(64+HX$1-3),HY$1)))</f>
        <v>-</v>
      </c>
      <c r="HX4" t="str">
        <f ca="1">IF(ISBLANK('ranking diario'!$A4),nada,INDIRECT(CONCATENATE('ranking diario'!$A4,"!",CHAR(64+HX$1-1),HY$1)))</f>
        <v>-</v>
      </c>
      <c r="HY4" s="12" t="str">
        <f ca="1">IF(OR(ISBLANK('ranking diario'!$A4),AND(HW$2=XXX,HX$2=XXX)),nada,IF(HV$2=HV4,puntaje_por_resultado,0)+IF(AND(HW$2=HW4,HX$2=HX4),puntaje_por_resultado_exacto,0))</f>
        <v>-</v>
      </c>
      <c r="IA4" t="str">
        <f ca="1">IF(ISBLANK('ranking diario'!$A4),nada,INDIRECT(CONCATENATE('ranking diario'!$A4,"!",CHAR(64+IC$1),ID$1)))</f>
        <v>-</v>
      </c>
      <c r="IB4" t="str">
        <f ca="1">IF(ISBLANK('ranking diario'!$A4),nada,INDIRECT(CONCATENATE('ranking diario'!$A4,"!",CHAR(64+IC$1-3),ID$1)))</f>
        <v>-</v>
      </c>
      <c r="IC4" t="str">
        <f ca="1">IF(ISBLANK('ranking diario'!$A4),nada,INDIRECT(CONCATENATE('ranking diario'!$A4,"!",CHAR(64+IC$1-1),ID$1)))</f>
        <v>-</v>
      </c>
      <c r="ID4" s="12" t="str">
        <f ca="1">IF(OR(ISBLANK('ranking diario'!$A4),AND(IB$2=XXX,IC$2=XXX)),nada,IF(IA$2=IA4,puntaje_por_resultado,0)+IF(AND(IB$2=IB4,IC$2=IC4),puntaje_por_resultado_exacto,0))</f>
        <v>-</v>
      </c>
      <c r="IF4" t="str">
        <f ca="1">IF(ISBLANK('ranking diario'!$A4),nada,INDIRECT(CONCATENATE('ranking diario'!$A4,"!",CHAR(64+IH$1),II$1)))</f>
        <v>-</v>
      </c>
      <c r="IG4" t="str">
        <f ca="1">IF(ISBLANK('ranking diario'!$A4),nada,INDIRECT(CONCATENATE('ranking diario'!$A4,"!",CHAR(64+IH$1-3),II$1)))</f>
        <v>-</v>
      </c>
      <c r="IH4" t="str">
        <f ca="1">IF(ISBLANK('ranking diario'!$A4),nada,INDIRECT(CONCATENATE('ranking diario'!$A4,"!",CHAR(64+IH$1-1),II$1)))</f>
        <v>-</v>
      </c>
      <c r="II4" s="12" t="str">
        <f ca="1">IF(OR(ISBLANK('ranking diario'!$A4),AND(IG$2=XXX,IH$2=XXX)),nada,IF(IF$2=IF4,puntaje_por_resultado,0)+IF(AND(IG$2=IG4,IH$2=IH4),puntaje_por_resultado_exacto,0))</f>
        <v>-</v>
      </c>
    </row>
    <row r="5" spans="1:243" x14ac:dyDescent="0.2">
      <c r="A5" t="str">
        <f>IF(ISBLANK('ranking diario'!A5),nada,'ranking diario'!A5)</f>
        <v>-</v>
      </c>
      <c r="B5" t="str">
        <f ca="1">'ranking diario'!B5</f>
        <v>-</v>
      </c>
      <c r="C5" s="12" t="str">
        <f>IF(ISBLANK('ranking diario'!$A5),nada,SUM(H5,M5,R5,W5,AB5,AG5,AL5,AQ5,AV5,BA5,BF5,BK5,BP5,BU5,BZ5,CE5,CJ5,CO5,CT5,CY5,DD5,DI5,DN5,DS5)+SUM(DX5,EC5,EH5,EM5,ER5,EW5,FB5,FG5,FL5,FQ5,FV5,GA5,GF5,GK5,GP5,GU5,GZ5,HE5,HJ5,HO5,HT5,HY5,ID5,II5))</f>
        <v>-</v>
      </c>
      <c r="E5" t="str">
        <f ca="1">IF(ISBLANK('ranking diario'!$A5),nada,INDIRECT(CONCATENATE('ranking diario'!$A5,"!",CHAR(64+G$1),H$1)))</f>
        <v>-</v>
      </c>
      <c r="F5" t="str">
        <f ca="1">IF(ISBLANK('ranking diario'!$A5),nada,INDIRECT(CONCATENATE('ranking diario'!$A5,"!",CHAR(64+G$1-3),H$1)))</f>
        <v>-</v>
      </c>
      <c r="G5" t="str">
        <f ca="1">IF(ISBLANK('ranking diario'!$A5),nada,INDIRECT(CONCATENATE('ranking diario'!$A5,"!",CHAR(64+G$1-1),H$1)))</f>
        <v>-</v>
      </c>
      <c r="H5" s="12" t="str">
        <f ca="1">IF(OR(ISBLANK('ranking diario'!$A5),AND(F$2=XXX,G$2=XXX)),nada,IF(E$2=E5,puntaje_por_resultado,0)+IF(AND(F$2=F5,G$2=G5),puntaje_por_resultado_exacto,0))</f>
        <v>-</v>
      </c>
      <c r="J5" t="str">
        <f ca="1">IF(ISBLANK('ranking diario'!$A5),nada,INDIRECT(CONCATENATE('ranking diario'!$A5,"!",CHAR(64+L$1),M$1)))</f>
        <v>-</v>
      </c>
      <c r="K5" t="str">
        <f ca="1">IF(ISBLANK('ranking diario'!$A5),nada,INDIRECT(CONCATENATE('ranking diario'!$A5,"!",CHAR(64+L$1-3),M$1)))</f>
        <v>-</v>
      </c>
      <c r="L5" t="str">
        <f ca="1">IF(ISBLANK('ranking diario'!$A5),nada,INDIRECT(CONCATENATE('ranking diario'!$A5,"!",CHAR(64+L$1-1),M$1)))</f>
        <v>-</v>
      </c>
      <c r="M5" s="12" t="str">
        <f ca="1">IF(OR(ISBLANK('ranking diario'!$A5),AND(K$2=XXX,L$2=XXX)),nada,IF(J$2=J5,puntaje_por_resultado,0)+IF(AND(K$2=K5,L$2=L5),puntaje_por_resultado_exacto,0))</f>
        <v>-</v>
      </c>
      <c r="O5" t="str">
        <f ca="1">IF(ISBLANK('ranking diario'!$A5),nada,INDIRECT(CONCATENATE('ranking diario'!$A5,"!",CHAR(64+Q$1),R$1)))</f>
        <v>-</v>
      </c>
      <c r="P5" t="str">
        <f ca="1">IF(ISBLANK('ranking diario'!$A5),nada,INDIRECT(CONCATENATE('ranking diario'!$A5,"!",CHAR(64+Q$1-3),R$1)))</f>
        <v>-</v>
      </c>
      <c r="Q5" t="str">
        <f ca="1">IF(ISBLANK('ranking diario'!$A5),nada,INDIRECT(CONCATENATE('ranking diario'!$A5,"!",CHAR(64+Q$1-1),R$1)))</f>
        <v>-</v>
      </c>
      <c r="R5" s="12" t="str">
        <f ca="1">IF(OR(ISBLANK('ranking diario'!$A5),AND(P$2=XXX,Q$2=XXX)),nada,IF(O$2=O5,puntaje_por_resultado,0)+IF(AND(P$2=P5,Q$2=Q5),puntaje_por_resultado_exacto,0))</f>
        <v>-</v>
      </c>
      <c r="T5" t="str">
        <f ca="1">IF(ISBLANK('ranking diario'!$A5),nada,INDIRECT(CONCATENATE('ranking diario'!$A5,"!",CHAR(64+V$1),W$1)))</f>
        <v>-</v>
      </c>
      <c r="U5" t="str">
        <f ca="1">IF(ISBLANK('ranking diario'!$A5),nada,INDIRECT(CONCATENATE('ranking diario'!$A5,"!",CHAR(64+V$1-3),W$1)))</f>
        <v>-</v>
      </c>
      <c r="V5" t="str">
        <f ca="1">IF(ISBLANK('ranking diario'!$A5),nada,INDIRECT(CONCATENATE('ranking diario'!$A5,"!",CHAR(64+V$1-1),W$1)))</f>
        <v>-</v>
      </c>
      <c r="W5" s="12" t="str">
        <f ca="1">IF(OR(ISBLANK('ranking diario'!$A5),AND(U$2=XXX,V$2=XXX)),nada,IF(T$2=T5,puntaje_por_resultado,0)+IF(AND(U$2=U5,V$2=V5),puntaje_por_resultado_exacto,0))</f>
        <v>-</v>
      </c>
      <c r="Y5" t="str">
        <f ca="1">IF(ISBLANK('ranking diario'!$A5),nada,INDIRECT(CONCATENATE('ranking diario'!$A5,"!",CHAR(64+AA$1),AB$1)))</f>
        <v>-</v>
      </c>
      <c r="Z5" t="str">
        <f ca="1">IF(ISBLANK('ranking diario'!$A5),nada,INDIRECT(CONCATENATE('ranking diario'!$A5,"!",CHAR(64+AA$1-3),AB$1)))</f>
        <v>-</v>
      </c>
      <c r="AA5" t="str">
        <f ca="1">IF(ISBLANK('ranking diario'!$A5),nada,INDIRECT(CONCATENATE('ranking diario'!$A5,"!",CHAR(64+AA$1-1),AB$1)))</f>
        <v>-</v>
      </c>
      <c r="AB5" s="12" t="str">
        <f ca="1">IF(OR(ISBLANK('ranking diario'!$A5),AND(Z$2=XXX,AA$2=XXX)),nada,IF(Y$2=Y5,puntaje_por_resultado,0)+IF(AND(Z$2=Z5,AA$2=AA5),puntaje_por_resultado_exacto,0))</f>
        <v>-</v>
      </c>
      <c r="AD5" t="str">
        <f ca="1">IF(ISBLANK('ranking diario'!$A5),nada,INDIRECT(CONCATENATE('ranking diario'!$A5,"!",CHAR(64+AF$1),AG$1)))</f>
        <v>-</v>
      </c>
      <c r="AE5" t="str">
        <f ca="1">IF(ISBLANK('ranking diario'!$A5),nada,INDIRECT(CONCATENATE('ranking diario'!$A5,"!",CHAR(64+AF$1-3),AG$1)))</f>
        <v>-</v>
      </c>
      <c r="AF5" t="str">
        <f ca="1">IF(ISBLANK('ranking diario'!$A5),nada,INDIRECT(CONCATENATE('ranking diario'!$A5,"!",CHAR(64+AF$1-1),AG$1)))</f>
        <v>-</v>
      </c>
      <c r="AG5" s="12" t="str">
        <f ca="1">IF(OR(ISBLANK('ranking diario'!$A5),AND(AE$2=XXX,AF$2=XXX)),nada,IF(AD$2=AD5,puntaje_por_resultado,0)+IF(AND(AE$2=AE5,AF$2=AF5),puntaje_por_resultado_exacto,0))</f>
        <v>-</v>
      </c>
      <c r="AI5" t="str">
        <f ca="1">IF(ISBLANK('ranking diario'!$A5),nada,INDIRECT(CONCATENATE('ranking diario'!$A5,"!",CHAR(64+AK$1),AL$1)))</f>
        <v>-</v>
      </c>
      <c r="AJ5" t="str">
        <f ca="1">IF(ISBLANK('ranking diario'!$A5),nada,INDIRECT(CONCATENATE('ranking diario'!$A5,"!",CHAR(64+AK$1-3),AL$1)))</f>
        <v>-</v>
      </c>
      <c r="AK5" t="str">
        <f ca="1">IF(ISBLANK('ranking diario'!$A5),nada,INDIRECT(CONCATENATE('ranking diario'!$A5,"!",CHAR(64+AK$1-1),AL$1)))</f>
        <v>-</v>
      </c>
      <c r="AL5" s="12" t="str">
        <f ca="1">IF(OR(ISBLANK('ranking diario'!$A5),AND(AJ$2=XXX,AK$2=XXX)),nada,IF(AI$2=AI5,puntaje_por_resultado,0)+IF(AND(AJ$2=AJ5,AK$2=AK5),puntaje_por_resultado_exacto,0))</f>
        <v>-</v>
      </c>
      <c r="AN5" t="str">
        <f ca="1">IF(ISBLANK('ranking diario'!$A5),nada,INDIRECT(CONCATENATE('ranking diario'!$A5,"!",CHAR(64+AP$1),AQ$1)))</f>
        <v>-</v>
      </c>
      <c r="AO5" t="str">
        <f ca="1">IF(ISBLANK('ranking diario'!$A5),nada,INDIRECT(CONCATENATE('ranking diario'!$A5,"!",CHAR(64+AP$1-3),AQ$1)))</f>
        <v>-</v>
      </c>
      <c r="AP5" t="str">
        <f ca="1">IF(ISBLANK('ranking diario'!$A5),nada,INDIRECT(CONCATENATE('ranking diario'!$A5,"!",CHAR(64+AP$1-1),AQ$1)))</f>
        <v>-</v>
      </c>
      <c r="AQ5" s="12" t="str">
        <f ca="1">IF(OR(ISBLANK('ranking diario'!$A5),AND(AO$2=XXX,AP$2=XXX)),nada,IF(AN$2=AN5,puntaje_por_resultado,0)+IF(AND(AO$2=AO5,AP$2=AP5),puntaje_por_resultado_exacto,0))</f>
        <v>-</v>
      </c>
      <c r="AS5" t="str">
        <f ca="1">IF(ISBLANK('ranking diario'!$A5),nada,INDIRECT(CONCATENATE('ranking diario'!$A5,"!",CHAR(64+AU$1),AV$1)))</f>
        <v>-</v>
      </c>
      <c r="AT5" t="str">
        <f ca="1">IF(ISBLANK('ranking diario'!$A5),nada,INDIRECT(CONCATENATE('ranking diario'!$A5,"!",CHAR(64+AU$1-3),AV$1)))</f>
        <v>-</v>
      </c>
      <c r="AU5" t="str">
        <f ca="1">IF(ISBLANK('ranking diario'!$A5),nada,INDIRECT(CONCATENATE('ranking diario'!$A5,"!",CHAR(64+AU$1-1),AV$1)))</f>
        <v>-</v>
      </c>
      <c r="AV5" s="12" t="str">
        <f ca="1">IF(OR(ISBLANK('ranking diario'!$A5),AND(AT$2=XXX,AU$2=XXX)),nada,IF(AS$2=AS5,puntaje_por_resultado,0)+IF(AND(AT$2=AT5,AU$2=AU5),puntaje_por_resultado_exacto,0))</f>
        <v>-</v>
      </c>
      <c r="AX5" t="str">
        <f ca="1">IF(ISBLANK('ranking diario'!$A5),nada,INDIRECT(CONCATENATE('ranking diario'!$A5,"!",CHAR(64+AZ$1),BA$1)))</f>
        <v>-</v>
      </c>
      <c r="AY5" t="str">
        <f ca="1">IF(ISBLANK('ranking diario'!$A5),nada,INDIRECT(CONCATENATE('ranking diario'!$A5,"!",CHAR(64+AZ$1-3),BA$1)))</f>
        <v>-</v>
      </c>
      <c r="AZ5" t="str">
        <f ca="1">IF(ISBLANK('ranking diario'!$A5),nada,INDIRECT(CONCATENATE('ranking diario'!$A5,"!",CHAR(64+AZ$1-1),BA$1)))</f>
        <v>-</v>
      </c>
      <c r="BA5" s="12" t="str">
        <f ca="1">IF(OR(ISBLANK('ranking diario'!$A5),AND(AY$2=XXX,AZ$2=XXX)),nada,IF(AX$2=AX5,puntaje_por_resultado,0)+IF(AND(AY$2=AY5,AZ$2=AZ5),puntaje_por_resultado_exacto,0))</f>
        <v>-</v>
      </c>
      <c r="BC5" t="str">
        <f ca="1">IF(ISBLANK('ranking diario'!$A5),nada,INDIRECT(CONCATENATE('ranking diario'!$A5,"!",CHAR(64+BE$1),BF$1)))</f>
        <v>-</v>
      </c>
      <c r="BD5" t="str">
        <f ca="1">IF(ISBLANK('ranking diario'!$A5),nada,INDIRECT(CONCATENATE('ranking diario'!$A5,"!",CHAR(64+BE$1-3),BF$1)))</f>
        <v>-</v>
      </c>
      <c r="BE5" t="str">
        <f ca="1">IF(ISBLANK('ranking diario'!$A5),nada,INDIRECT(CONCATENATE('ranking diario'!$A5,"!",CHAR(64+BE$1-1),BF$1)))</f>
        <v>-</v>
      </c>
      <c r="BF5" s="12" t="str">
        <f ca="1">IF(OR(ISBLANK('ranking diario'!$A5),AND(BD$2=XXX,BE$2=XXX)),nada,IF(BC$2=BC5,puntaje_por_resultado,0)+IF(AND(BD$2=BD5,BE$2=BE5),puntaje_por_resultado_exacto,0))</f>
        <v>-</v>
      </c>
      <c r="BH5" t="str">
        <f ca="1">IF(ISBLANK('ranking diario'!$A5),nada,INDIRECT(CONCATENATE('ranking diario'!$A5,"!",CHAR(64+BJ$1),BK$1)))</f>
        <v>-</v>
      </c>
      <c r="BI5" t="str">
        <f ca="1">IF(ISBLANK('ranking diario'!$A5),nada,INDIRECT(CONCATENATE('ranking diario'!$A5,"!",CHAR(64+BJ$1-3),BK$1)))</f>
        <v>-</v>
      </c>
      <c r="BJ5" t="str">
        <f ca="1">IF(ISBLANK('ranking diario'!$A5),nada,INDIRECT(CONCATENATE('ranking diario'!$A5,"!",CHAR(64+BJ$1-1),BK$1)))</f>
        <v>-</v>
      </c>
      <c r="BK5" s="12" t="str">
        <f ca="1">IF(OR(ISBLANK('ranking diario'!$A5),AND(BI$2=XXX,BJ$2=XXX)),nada,IF(BH$2=BH5,puntaje_por_resultado,0)+IF(AND(BI$2=BI5,BJ$2=BJ5),puntaje_por_resultado_exacto,0))</f>
        <v>-</v>
      </c>
      <c r="BM5" t="str">
        <f ca="1">IF(ISBLANK('ranking diario'!$A5),nada,INDIRECT(CONCATENATE('ranking diario'!$A5,"!",CHAR(64+BO$1),BP$1)))</f>
        <v>-</v>
      </c>
      <c r="BN5" t="str">
        <f ca="1">IF(ISBLANK('ranking diario'!$A5),nada,INDIRECT(CONCATENATE('ranking diario'!$A5,"!",CHAR(64+BO$1-3),BP$1)))</f>
        <v>-</v>
      </c>
      <c r="BO5" t="str">
        <f ca="1">IF(ISBLANK('ranking diario'!$A5),nada,INDIRECT(CONCATENATE('ranking diario'!$A5,"!",CHAR(64+BO$1-1),BP$1)))</f>
        <v>-</v>
      </c>
      <c r="BP5" s="12" t="str">
        <f ca="1">IF(OR(ISBLANK('ranking diario'!$A5),AND(BN$2=XXX,BO$2=XXX)),nada,IF(BM$2=BM5,puntaje_por_resultado,0)+IF(AND(BN$2=BN5,BO$2=BO5),puntaje_por_resultado_exacto,0))</f>
        <v>-</v>
      </c>
      <c r="BR5" t="str">
        <f ca="1">IF(ISBLANK('ranking diario'!$A5),nada,INDIRECT(CONCATENATE('ranking diario'!$A5,"!",CHAR(64+BT$1),BU$1)))</f>
        <v>-</v>
      </c>
      <c r="BS5" t="str">
        <f ca="1">IF(ISBLANK('ranking diario'!$A5),nada,INDIRECT(CONCATENATE('ranking diario'!$A5,"!",CHAR(64+BT$1-3),BU$1)))</f>
        <v>-</v>
      </c>
      <c r="BT5" t="str">
        <f ca="1">IF(ISBLANK('ranking diario'!$A5),nada,INDIRECT(CONCATENATE('ranking diario'!$A5,"!",CHAR(64+BT$1-1),BU$1)))</f>
        <v>-</v>
      </c>
      <c r="BU5" s="12" t="str">
        <f ca="1">IF(OR(ISBLANK('ranking diario'!$A5),AND(BS$2=XXX,BT$2=XXX)),nada,IF(BR$2=BR5,puntaje_por_resultado,0)+IF(AND(BS$2=BS5,BT$2=BT5),puntaje_por_resultado_exacto,0))</f>
        <v>-</v>
      </c>
      <c r="BW5" t="str">
        <f ca="1">IF(ISBLANK('ranking diario'!$A5),nada,INDIRECT(CONCATENATE('ranking diario'!$A5,"!",CHAR(64+BY$1),BZ$1)))</f>
        <v>-</v>
      </c>
      <c r="BX5" t="str">
        <f ca="1">IF(ISBLANK('ranking diario'!$A5),nada,INDIRECT(CONCATENATE('ranking diario'!$A5,"!",CHAR(64+BY$1-3),BZ$1)))</f>
        <v>-</v>
      </c>
      <c r="BY5" t="str">
        <f ca="1">IF(ISBLANK('ranking diario'!$A5),nada,INDIRECT(CONCATENATE('ranking diario'!$A5,"!",CHAR(64+BY$1-1),BZ$1)))</f>
        <v>-</v>
      </c>
      <c r="BZ5" s="12" t="str">
        <f ca="1">IF(OR(ISBLANK('ranking diario'!$A5),AND(BX$2=XXX,BY$2=XXX)),nada,IF(BW$2=BW5,puntaje_por_resultado,0)+IF(AND(BX$2=BX5,BY$2=BY5),puntaje_por_resultado_exacto,0))</f>
        <v>-</v>
      </c>
      <c r="CB5" t="str">
        <f ca="1">IF(ISBLANK('ranking diario'!$A5),nada,INDIRECT(CONCATENATE('ranking diario'!$A5,"!",CHAR(64+CD$1),CE$1)))</f>
        <v>-</v>
      </c>
      <c r="CC5" t="str">
        <f ca="1">IF(ISBLANK('ranking diario'!$A5),nada,INDIRECT(CONCATENATE('ranking diario'!$A5,"!",CHAR(64+CD$1-3),CE$1)))</f>
        <v>-</v>
      </c>
      <c r="CD5" t="str">
        <f ca="1">IF(ISBLANK('ranking diario'!$A5),nada,INDIRECT(CONCATENATE('ranking diario'!$A5,"!",CHAR(64+CD$1-1),CE$1)))</f>
        <v>-</v>
      </c>
      <c r="CE5" s="12" t="str">
        <f ca="1">IF(OR(ISBLANK('ranking diario'!$A5),AND(CC$2=XXX,CD$2=XXX)),nada,IF(CB$2=CB5,puntaje_por_resultado,0)+IF(AND(CC$2=CC5,CD$2=CD5),puntaje_por_resultado_exacto,0))</f>
        <v>-</v>
      </c>
      <c r="CG5" t="str">
        <f ca="1">IF(ISBLANK('ranking diario'!$A5),nada,INDIRECT(CONCATENATE('ranking diario'!$A5,"!",CHAR(64+CI$1),CJ$1)))</f>
        <v>-</v>
      </c>
      <c r="CH5" t="str">
        <f ca="1">IF(ISBLANK('ranking diario'!$A5),nada,INDIRECT(CONCATENATE('ranking diario'!$A5,"!",CHAR(64+CI$1-3),CJ$1)))</f>
        <v>-</v>
      </c>
      <c r="CI5" t="str">
        <f ca="1">IF(ISBLANK('ranking diario'!$A5),nada,INDIRECT(CONCATENATE('ranking diario'!$A5,"!",CHAR(64+CI$1-1),CJ$1)))</f>
        <v>-</v>
      </c>
      <c r="CJ5" s="12" t="str">
        <f ca="1">IF(OR(ISBLANK('ranking diario'!$A5),AND(CH$2=XXX,CI$2=XXX)),nada,IF(CG$2=CG5,puntaje_por_resultado,0)+IF(AND(CH$2=CH5,CI$2=CI5),puntaje_por_resultado_exacto,0))</f>
        <v>-</v>
      </c>
      <c r="CL5" t="str">
        <f ca="1">IF(ISBLANK('ranking diario'!$A5),nada,INDIRECT(CONCATENATE('ranking diario'!$A5,"!",CHAR(64+CN$1),CO$1)))</f>
        <v>-</v>
      </c>
      <c r="CM5" t="str">
        <f ca="1">IF(ISBLANK('ranking diario'!$A5),nada,INDIRECT(CONCATENATE('ranking diario'!$A5,"!",CHAR(64+CN$1-3),CO$1)))</f>
        <v>-</v>
      </c>
      <c r="CN5" t="str">
        <f ca="1">IF(ISBLANK('ranking diario'!$A5),nada,INDIRECT(CONCATENATE('ranking diario'!$A5,"!",CHAR(64+CN$1-1),CO$1)))</f>
        <v>-</v>
      </c>
      <c r="CO5" s="12" t="str">
        <f ca="1">IF(OR(ISBLANK('ranking diario'!$A5),AND(CM$2=XXX,CN$2=XXX)),nada,IF(CL$2=CL5,puntaje_por_resultado,0)+IF(AND(CM$2=CM5,CN$2=CN5),puntaje_por_resultado_exacto,0))</f>
        <v>-</v>
      </c>
      <c r="CQ5" t="str">
        <f ca="1">IF(ISBLANK('ranking diario'!$A5),nada,INDIRECT(CONCATENATE('ranking diario'!$A5,"!",CHAR(64+CS$1),CT$1)))</f>
        <v>-</v>
      </c>
      <c r="CR5" t="str">
        <f ca="1">IF(ISBLANK('ranking diario'!$A5),nada,INDIRECT(CONCATENATE('ranking diario'!$A5,"!",CHAR(64+CS$1-3),CT$1)))</f>
        <v>-</v>
      </c>
      <c r="CS5" t="str">
        <f ca="1">IF(ISBLANK('ranking diario'!$A5),nada,INDIRECT(CONCATENATE('ranking diario'!$A5,"!",CHAR(64+CS$1-1),CT$1)))</f>
        <v>-</v>
      </c>
      <c r="CT5" s="12" t="str">
        <f ca="1">IF(OR(ISBLANK('ranking diario'!$A5),AND(CR$2=XXX,CS$2=XXX)),nada,IF(CQ$2=CQ5,puntaje_por_resultado,0)+IF(AND(CR$2=CR5,CS$2=CS5),puntaje_por_resultado_exacto,0))</f>
        <v>-</v>
      </c>
      <c r="CV5" t="str">
        <f ca="1">IF(ISBLANK('ranking diario'!$A5),nada,INDIRECT(CONCATENATE('ranking diario'!$A5,"!",CHAR(64+CX$1),CY$1)))</f>
        <v>-</v>
      </c>
      <c r="CW5" t="str">
        <f ca="1">IF(ISBLANK('ranking diario'!$A5),nada,INDIRECT(CONCATENATE('ranking diario'!$A5,"!",CHAR(64+CX$1-3),CY$1)))</f>
        <v>-</v>
      </c>
      <c r="CX5" t="str">
        <f ca="1">IF(ISBLANK('ranking diario'!$A5),nada,INDIRECT(CONCATENATE('ranking diario'!$A5,"!",CHAR(64+CX$1-1),CY$1)))</f>
        <v>-</v>
      </c>
      <c r="CY5" s="12" t="str">
        <f ca="1">IF(OR(ISBLANK('ranking diario'!$A5),AND(CW$2=XXX,CX$2=XXX)),nada,IF(CV$2=CV5,puntaje_por_resultado,0)+IF(AND(CW$2=CW5,CX$2=CX5),puntaje_por_resultado_exacto,0))</f>
        <v>-</v>
      </c>
      <c r="DA5" t="str">
        <f ca="1">IF(ISBLANK('ranking diario'!$A5),nada,INDIRECT(CONCATENATE('ranking diario'!$A5,"!",CHAR(64+DC$1),DD$1)))</f>
        <v>-</v>
      </c>
      <c r="DB5" t="str">
        <f ca="1">IF(ISBLANK('ranking diario'!$A5),nada,INDIRECT(CONCATENATE('ranking diario'!$A5,"!",CHAR(64+DC$1-3),DD$1)))</f>
        <v>-</v>
      </c>
      <c r="DC5" t="str">
        <f ca="1">IF(ISBLANK('ranking diario'!$A5),nada,INDIRECT(CONCATENATE('ranking diario'!$A5,"!",CHAR(64+DC$1-1),DD$1)))</f>
        <v>-</v>
      </c>
      <c r="DD5" s="12" t="str">
        <f ca="1">IF(OR(ISBLANK('ranking diario'!$A5),AND(DB$2=XXX,DC$2=XXX)),nada,IF(DA$2=DA5,puntaje_por_resultado,0)+IF(AND(DB$2=DB5,DC$2=DC5),puntaje_por_resultado_exacto,0))</f>
        <v>-</v>
      </c>
      <c r="DF5" t="str">
        <f ca="1">IF(ISBLANK('ranking diario'!$A5),nada,INDIRECT(CONCATENATE('ranking diario'!$A5,"!",CHAR(64+DH$1),DI$1)))</f>
        <v>-</v>
      </c>
      <c r="DG5" t="str">
        <f ca="1">IF(ISBLANK('ranking diario'!$A5),nada,INDIRECT(CONCATENATE('ranking diario'!$A5,"!",CHAR(64+DH$1-3),DI$1)))</f>
        <v>-</v>
      </c>
      <c r="DH5" t="str">
        <f ca="1">IF(ISBLANK('ranking diario'!$A5),nada,INDIRECT(CONCATENATE('ranking diario'!$A5,"!",CHAR(64+DH$1-1),DI$1)))</f>
        <v>-</v>
      </c>
      <c r="DI5" s="12" t="str">
        <f ca="1">IF(OR(ISBLANK('ranking diario'!$A5),AND(DG$2=XXX,DH$2=XXX)),nada,IF(DF$2=DF5,puntaje_por_resultado,0)+IF(AND(DG$2=DG5,DH$2=DH5),puntaje_por_resultado_exacto,0))</f>
        <v>-</v>
      </c>
      <c r="DK5" t="str">
        <f ca="1">IF(ISBLANK('ranking diario'!$A5),nada,INDIRECT(CONCATENATE('ranking diario'!$A5,"!",CHAR(64+DM$1),DN$1)))</f>
        <v>-</v>
      </c>
      <c r="DL5" t="str">
        <f ca="1">IF(ISBLANK('ranking diario'!$A5),nada,INDIRECT(CONCATENATE('ranking diario'!$A5,"!",CHAR(64+DM$1-3),DN$1)))</f>
        <v>-</v>
      </c>
      <c r="DM5" t="str">
        <f ca="1">IF(ISBLANK('ranking diario'!$A5),nada,INDIRECT(CONCATENATE('ranking diario'!$A5,"!",CHAR(64+DM$1-1),DN$1)))</f>
        <v>-</v>
      </c>
      <c r="DN5" s="12" t="str">
        <f ca="1">IF(OR(ISBLANK('ranking diario'!$A5),AND(DL$2=XXX,DM$2=XXX)),nada,IF(DK$2=DK5,puntaje_por_resultado,0)+IF(AND(DL$2=DL5,DM$2=DM5),puntaje_por_resultado_exacto,0))</f>
        <v>-</v>
      </c>
      <c r="DP5" t="str">
        <f ca="1">IF(ISBLANK('ranking diario'!$A5),nada,INDIRECT(CONCATENATE('ranking diario'!$A5,"!",CHAR(64+DR$1),DS$1)))</f>
        <v>-</v>
      </c>
      <c r="DQ5" t="str">
        <f ca="1">IF(ISBLANK('ranking diario'!$A5),nada,INDIRECT(CONCATENATE('ranking diario'!$A5,"!",CHAR(64+DR$1-3),DS$1)))</f>
        <v>-</v>
      </c>
      <c r="DR5" t="str">
        <f ca="1">IF(ISBLANK('ranking diario'!$A5),nada,INDIRECT(CONCATENATE('ranking diario'!$A5,"!",CHAR(64+DR$1-1),DS$1)))</f>
        <v>-</v>
      </c>
      <c r="DS5" s="12" t="str">
        <f ca="1">IF(OR(ISBLANK('ranking diario'!$A5),AND(DQ$2=XXX,DR$2=XXX)),nada,IF(DP$2=DP5,puntaje_por_resultado,0)+IF(AND(DQ$2=DQ5,DR$2=DR5),puntaje_por_resultado_exacto,0))</f>
        <v>-</v>
      </c>
      <c r="DU5" t="str">
        <f ca="1">IF(ISBLANK('ranking diario'!$A5),nada,INDIRECT(CONCATENATE('ranking diario'!$A5,"!",CHAR(64+DW$1),DX$1)))</f>
        <v>-</v>
      </c>
      <c r="DV5" t="str">
        <f ca="1">IF(ISBLANK('ranking diario'!$A5),nada,INDIRECT(CONCATENATE('ranking diario'!$A5,"!",CHAR(64+DW$1-3),DX$1)))</f>
        <v>-</v>
      </c>
      <c r="DW5" t="str">
        <f ca="1">IF(ISBLANK('ranking diario'!$A5),nada,INDIRECT(CONCATENATE('ranking diario'!$A5,"!",CHAR(64+DW$1-1),DX$1)))</f>
        <v>-</v>
      </c>
      <c r="DX5" s="12" t="str">
        <f ca="1">IF(OR(ISBLANK('ranking diario'!$A5),AND(DV$2=XXX,DW$2=XXX)),nada,IF(DU$2=DU5,puntaje_por_resultado,0)+IF(AND(DV$2=DV5,DW$2=DW5),puntaje_por_resultado_exacto,0))</f>
        <v>-</v>
      </c>
      <c r="DZ5" t="str">
        <f ca="1">IF(ISBLANK('ranking diario'!$A5),nada,INDIRECT(CONCATENATE('ranking diario'!$A5,"!",CHAR(64+EB$1),EC$1)))</f>
        <v>-</v>
      </c>
      <c r="EA5" t="str">
        <f ca="1">IF(ISBLANK('ranking diario'!$A5),nada,INDIRECT(CONCATENATE('ranking diario'!$A5,"!",CHAR(64+EB$1-3),EC$1)))</f>
        <v>-</v>
      </c>
      <c r="EB5" t="str">
        <f ca="1">IF(ISBLANK('ranking diario'!$A5),nada,INDIRECT(CONCATENATE('ranking diario'!$A5,"!",CHAR(64+EB$1-1),EC$1)))</f>
        <v>-</v>
      </c>
      <c r="EC5" s="12" t="str">
        <f ca="1">IF(OR(ISBLANK('ranking diario'!$A5),AND(EA$2=XXX,EB$2=XXX)),nada,IF(DZ$2=DZ5,puntaje_por_resultado,0)+IF(AND(EA$2=EA5,EB$2=EB5),puntaje_por_resultado_exacto,0))</f>
        <v>-</v>
      </c>
      <c r="EE5" t="str">
        <f ca="1">IF(ISBLANK('ranking diario'!$A5),nada,INDIRECT(CONCATENATE('ranking diario'!$A5,"!",CHAR(64+EG$1),EH$1)))</f>
        <v>-</v>
      </c>
      <c r="EF5" t="str">
        <f ca="1">IF(ISBLANK('ranking diario'!$A5),nada,INDIRECT(CONCATENATE('ranking diario'!$A5,"!",CHAR(64+EG$1-3),EH$1)))</f>
        <v>-</v>
      </c>
      <c r="EG5" t="str">
        <f ca="1">IF(ISBLANK('ranking diario'!$A5),nada,INDIRECT(CONCATENATE('ranking diario'!$A5,"!",CHAR(64+EG$1-1),EH$1)))</f>
        <v>-</v>
      </c>
      <c r="EH5" s="12" t="str">
        <f ca="1">IF(OR(ISBLANK('ranking diario'!$A5),AND(EF$2=XXX,EG$2=XXX)),nada,IF(EE$2=EE5,puntaje_por_resultado,0)+IF(AND(EF$2=EF5,EG$2=EG5),puntaje_por_resultado_exacto,0))</f>
        <v>-</v>
      </c>
      <c r="EJ5" t="str">
        <f ca="1">IF(ISBLANK('ranking diario'!$A5),nada,INDIRECT(CONCATENATE('ranking diario'!$A5,"!",CHAR(64+EL$1),EM$1)))</f>
        <v>-</v>
      </c>
      <c r="EK5" t="str">
        <f ca="1">IF(ISBLANK('ranking diario'!$A5),nada,INDIRECT(CONCATENATE('ranking diario'!$A5,"!",CHAR(64+EL$1-3),EM$1)))</f>
        <v>-</v>
      </c>
      <c r="EL5" t="str">
        <f ca="1">IF(ISBLANK('ranking diario'!$A5),nada,INDIRECT(CONCATENATE('ranking diario'!$A5,"!",CHAR(64+EL$1-1),EM$1)))</f>
        <v>-</v>
      </c>
      <c r="EM5" s="12" t="str">
        <f ca="1">IF(OR(ISBLANK('ranking diario'!$A5),AND(EK$2=XXX,EL$2=XXX)),nada,IF(EJ$2=EJ5,puntaje_por_resultado,0)+IF(AND(EK$2=EK5,EL$2=EL5),puntaje_por_resultado_exacto,0))</f>
        <v>-</v>
      </c>
      <c r="EO5" t="str">
        <f ca="1">IF(ISBLANK('ranking diario'!$A5),nada,INDIRECT(CONCATENATE('ranking diario'!$A5,"!",CHAR(64+EQ$1),ER$1)))</f>
        <v>-</v>
      </c>
      <c r="EP5" t="str">
        <f ca="1">IF(ISBLANK('ranking diario'!$A5),nada,INDIRECT(CONCATENATE('ranking diario'!$A5,"!",CHAR(64+EQ$1-3),ER$1)))</f>
        <v>-</v>
      </c>
      <c r="EQ5" t="str">
        <f ca="1">IF(ISBLANK('ranking diario'!$A5),nada,INDIRECT(CONCATENATE('ranking diario'!$A5,"!",CHAR(64+EQ$1-1),ER$1)))</f>
        <v>-</v>
      </c>
      <c r="ER5" s="12" t="str">
        <f ca="1">IF(OR(ISBLANK('ranking diario'!$A5),AND(EP$2=XXX,EQ$2=XXX)),nada,IF(EO$2=EO5,puntaje_por_resultado,0)+IF(AND(EP$2=EP5,EQ$2=EQ5),puntaje_por_resultado_exacto,0))</f>
        <v>-</v>
      </c>
      <c r="ET5" t="str">
        <f ca="1">IF(ISBLANK('ranking diario'!$A5),nada,INDIRECT(CONCATENATE('ranking diario'!$A5,"!",CHAR(64+EV$1),EW$1)))</f>
        <v>-</v>
      </c>
      <c r="EU5" t="str">
        <f ca="1">IF(ISBLANK('ranking diario'!$A5),nada,INDIRECT(CONCATENATE('ranking diario'!$A5,"!",CHAR(64+EV$1-3),EW$1)))</f>
        <v>-</v>
      </c>
      <c r="EV5" t="str">
        <f ca="1">IF(ISBLANK('ranking diario'!$A5),nada,INDIRECT(CONCATENATE('ranking diario'!$A5,"!",CHAR(64+EV$1-1),EW$1)))</f>
        <v>-</v>
      </c>
      <c r="EW5" s="12" t="str">
        <f ca="1">IF(OR(ISBLANK('ranking diario'!$A5),AND(EU$2=XXX,EV$2=XXX)),nada,IF(ET$2=ET5,puntaje_por_resultado,0)+IF(AND(EU$2=EU5,EV$2=EV5),puntaje_por_resultado_exacto,0))</f>
        <v>-</v>
      </c>
      <c r="EY5" t="str">
        <f ca="1">IF(ISBLANK('ranking diario'!$A5),nada,INDIRECT(CONCATENATE('ranking diario'!$A5,"!",CHAR(64+FA$1),FB$1)))</f>
        <v>-</v>
      </c>
      <c r="EZ5" t="str">
        <f ca="1">IF(ISBLANK('ranking diario'!$A5),nada,INDIRECT(CONCATENATE('ranking diario'!$A5,"!",CHAR(64+FA$1-3),FB$1)))</f>
        <v>-</v>
      </c>
      <c r="FA5" t="str">
        <f ca="1">IF(ISBLANK('ranking diario'!$A5),nada,INDIRECT(CONCATENATE('ranking diario'!$A5,"!",CHAR(64+FA$1-1),FB$1)))</f>
        <v>-</v>
      </c>
      <c r="FB5" s="12" t="str">
        <f ca="1">IF(OR(ISBLANK('ranking diario'!$A5),AND(EZ$2=XXX,FA$2=XXX)),nada,IF(EY$2=EY5,puntaje_por_resultado,0)+IF(AND(EZ$2=EZ5,FA$2=FA5),puntaje_por_resultado_exacto,0))</f>
        <v>-</v>
      </c>
      <c r="FD5" t="str">
        <f ca="1">IF(ISBLANK('ranking diario'!$A5),nada,INDIRECT(CONCATENATE('ranking diario'!$A5,"!",CHAR(64+FF$1),FG$1)))</f>
        <v>-</v>
      </c>
      <c r="FE5" t="str">
        <f ca="1">IF(ISBLANK('ranking diario'!$A5),nada,INDIRECT(CONCATENATE('ranking diario'!$A5,"!",CHAR(64+FF$1-3),FG$1)))</f>
        <v>-</v>
      </c>
      <c r="FF5" t="str">
        <f ca="1">IF(ISBLANK('ranking diario'!$A5),nada,INDIRECT(CONCATENATE('ranking diario'!$A5,"!",CHAR(64+FF$1-1),FG$1)))</f>
        <v>-</v>
      </c>
      <c r="FG5" s="12" t="str">
        <f ca="1">IF(OR(ISBLANK('ranking diario'!$A5),AND(FE$2=XXX,FF$2=XXX)),nada,IF(FD$2=FD5,puntaje_por_resultado,0)+IF(AND(FE$2=FE5,FF$2=FF5),puntaje_por_resultado_exacto,0))</f>
        <v>-</v>
      </c>
      <c r="FI5" t="str">
        <f ca="1">IF(ISBLANK('ranking diario'!$A5),nada,INDIRECT(CONCATENATE('ranking diario'!$A5,"!",CHAR(64+FK$1),FL$1)))</f>
        <v>-</v>
      </c>
      <c r="FJ5" t="str">
        <f ca="1">IF(ISBLANK('ranking diario'!$A5),nada,INDIRECT(CONCATENATE('ranking diario'!$A5,"!",CHAR(64+FK$1-3),FL$1)))</f>
        <v>-</v>
      </c>
      <c r="FK5" t="str">
        <f ca="1">IF(ISBLANK('ranking diario'!$A5),nada,INDIRECT(CONCATENATE('ranking diario'!$A5,"!",CHAR(64+FK$1-1),FL$1)))</f>
        <v>-</v>
      </c>
      <c r="FL5" s="12" t="str">
        <f ca="1">IF(OR(ISBLANK('ranking diario'!$A5),AND(FJ$2=XXX,FK$2=XXX)),nada,IF(FI$2=FI5,puntaje_por_resultado,0)+IF(AND(FJ$2=FJ5,FK$2=FK5),puntaje_por_resultado_exacto,0))</f>
        <v>-</v>
      </c>
      <c r="FN5" t="str">
        <f ca="1">IF(ISBLANK('ranking diario'!$A5),nada,INDIRECT(CONCATENATE('ranking diario'!$A5,"!",CHAR(64+FP$1),FQ$1)))</f>
        <v>-</v>
      </c>
      <c r="FO5" t="str">
        <f ca="1">IF(ISBLANK('ranking diario'!$A5),nada,INDIRECT(CONCATENATE('ranking diario'!$A5,"!",CHAR(64+FP$1-3),FQ$1)))</f>
        <v>-</v>
      </c>
      <c r="FP5" t="str">
        <f ca="1">IF(ISBLANK('ranking diario'!$A5),nada,INDIRECT(CONCATENATE('ranking diario'!$A5,"!",CHAR(64+FP$1-1),FQ$1)))</f>
        <v>-</v>
      </c>
      <c r="FQ5" s="12" t="str">
        <f ca="1">IF(OR(ISBLANK('ranking diario'!$A5),AND(FO$2=XXX,FP$2=XXX)),nada,IF(FN$2=FN5,puntaje_por_resultado,0)+IF(AND(FO$2=FO5,FP$2=FP5),puntaje_por_resultado_exacto,0))</f>
        <v>-</v>
      </c>
      <c r="FS5" t="str">
        <f ca="1">IF(ISBLANK('ranking diario'!$A5),nada,INDIRECT(CONCATENATE('ranking diario'!$A5,"!",CHAR(64+FU$1),FV$1)))</f>
        <v>-</v>
      </c>
      <c r="FT5" t="str">
        <f ca="1">IF(ISBLANK('ranking diario'!$A5),nada,INDIRECT(CONCATENATE('ranking diario'!$A5,"!",CHAR(64+FU$1-3),FV$1)))</f>
        <v>-</v>
      </c>
      <c r="FU5" t="str">
        <f ca="1">IF(ISBLANK('ranking diario'!$A5),nada,INDIRECT(CONCATENATE('ranking diario'!$A5,"!",CHAR(64+FU$1-1),FV$1)))</f>
        <v>-</v>
      </c>
      <c r="FV5" s="12" t="str">
        <f ca="1">IF(OR(ISBLANK('ranking diario'!$A5),AND(FT$2=XXX,FU$2=XXX)),nada,IF(FS$2=FS5,puntaje_por_resultado,0)+IF(AND(FT$2=FT5,FU$2=FU5),puntaje_por_resultado_exacto,0))</f>
        <v>-</v>
      </c>
      <c r="FX5" t="str">
        <f ca="1">IF(ISBLANK('ranking diario'!$A5),nada,INDIRECT(CONCATENATE('ranking diario'!$A5,"!",CHAR(64+FZ$1),GA$1)))</f>
        <v>-</v>
      </c>
      <c r="FY5" t="str">
        <f ca="1">IF(ISBLANK('ranking diario'!$A5),nada,INDIRECT(CONCATENATE('ranking diario'!$A5,"!",CHAR(64+FZ$1-3),GA$1)))</f>
        <v>-</v>
      </c>
      <c r="FZ5" t="str">
        <f ca="1">IF(ISBLANK('ranking diario'!$A5),nada,INDIRECT(CONCATENATE('ranking diario'!$A5,"!",CHAR(64+FZ$1-1),GA$1)))</f>
        <v>-</v>
      </c>
      <c r="GA5" s="12" t="str">
        <f ca="1">IF(OR(ISBLANK('ranking diario'!$A5),AND(FY$2=XXX,FZ$2=XXX)),nada,IF(FX$2=FX5,puntaje_por_resultado,0)+IF(AND(FY$2=FY5,FZ$2=FZ5),puntaje_por_resultado_exacto,0))</f>
        <v>-</v>
      </c>
      <c r="GC5" t="str">
        <f ca="1">IF(ISBLANK('ranking diario'!$A5),nada,INDIRECT(CONCATENATE('ranking diario'!$A5,"!",CHAR(64+GE$1),GF$1)))</f>
        <v>-</v>
      </c>
      <c r="GD5" t="str">
        <f ca="1">IF(ISBLANK('ranking diario'!$A5),nada,INDIRECT(CONCATENATE('ranking diario'!$A5,"!",CHAR(64+GE$1-3),GF$1)))</f>
        <v>-</v>
      </c>
      <c r="GE5" t="str">
        <f ca="1">IF(ISBLANK('ranking diario'!$A5),nada,INDIRECT(CONCATENATE('ranking diario'!$A5,"!",CHAR(64+GE$1-1),GF$1)))</f>
        <v>-</v>
      </c>
      <c r="GF5" s="12" t="str">
        <f ca="1">IF(OR(ISBLANK('ranking diario'!$A5),AND(GD$2=XXX,GE$2=XXX)),nada,IF(GC$2=GC5,puntaje_por_resultado,0)+IF(AND(GD$2=GD5,GE$2=GE5),puntaje_por_resultado_exacto,0))</f>
        <v>-</v>
      </c>
      <c r="GH5" t="str">
        <f ca="1">IF(ISBLANK('ranking diario'!$A5),nada,INDIRECT(CONCATENATE('ranking diario'!$A5,"!",CHAR(64+GJ$1),GK$1)))</f>
        <v>-</v>
      </c>
      <c r="GI5" t="str">
        <f ca="1">IF(ISBLANK('ranking diario'!$A5),nada,INDIRECT(CONCATENATE('ranking diario'!$A5,"!",CHAR(64+GJ$1-3),GK$1)))</f>
        <v>-</v>
      </c>
      <c r="GJ5" t="str">
        <f ca="1">IF(ISBLANK('ranking diario'!$A5),nada,INDIRECT(CONCATENATE('ranking diario'!$A5,"!",CHAR(64+GJ$1-1),GK$1)))</f>
        <v>-</v>
      </c>
      <c r="GK5" s="12" t="str">
        <f ca="1">IF(OR(ISBLANK('ranking diario'!$A5),AND(GI$2=XXX,GJ$2=XXX)),nada,IF(GH$2=GH5,puntaje_por_resultado,0)+IF(AND(GI$2=GI5,GJ$2=GJ5),puntaje_por_resultado_exacto,0))</f>
        <v>-</v>
      </c>
      <c r="GM5" t="str">
        <f ca="1">IF(ISBLANK('ranking diario'!$A5),nada,INDIRECT(CONCATENATE('ranking diario'!$A5,"!",CHAR(64+GO$1),GP$1)))</f>
        <v>-</v>
      </c>
      <c r="GN5" t="str">
        <f ca="1">IF(ISBLANK('ranking diario'!$A5),nada,INDIRECT(CONCATENATE('ranking diario'!$A5,"!",CHAR(64+GO$1-3),GP$1)))</f>
        <v>-</v>
      </c>
      <c r="GO5" t="str">
        <f ca="1">IF(ISBLANK('ranking diario'!$A5),nada,INDIRECT(CONCATENATE('ranking diario'!$A5,"!",CHAR(64+GO$1-1),GP$1)))</f>
        <v>-</v>
      </c>
      <c r="GP5" s="12" t="str">
        <f ca="1">IF(OR(ISBLANK('ranking diario'!$A5),AND(GN$2=XXX,GO$2=XXX)),nada,IF(GM$2=GM5,puntaje_por_resultado,0)+IF(AND(GN$2=GN5,GO$2=GO5),puntaje_por_resultado_exacto,0))</f>
        <v>-</v>
      </c>
      <c r="GR5" t="str">
        <f ca="1">IF(ISBLANK('ranking diario'!$A5),nada,INDIRECT(CONCATENATE('ranking diario'!$A5,"!",CHAR(64+GT$1),GU$1)))</f>
        <v>-</v>
      </c>
      <c r="GS5" t="str">
        <f ca="1">IF(ISBLANK('ranking diario'!$A5),nada,INDIRECT(CONCATENATE('ranking diario'!$A5,"!",CHAR(64+GT$1-3),GU$1)))</f>
        <v>-</v>
      </c>
      <c r="GT5" t="str">
        <f ca="1">IF(ISBLANK('ranking diario'!$A5),nada,INDIRECT(CONCATENATE('ranking diario'!$A5,"!",CHAR(64+GT$1-1),GU$1)))</f>
        <v>-</v>
      </c>
      <c r="GU5" s="12" t="str">
        <f ca="1">IF(OR(ISBLANK('ranking diario'!$A5),AND(GS$2=XXX,GT$2=XXX)),nada,IF(GR$2=GR5,puntaje_por_resultado,0)+IF(AND(GS$2=GS5,GT$2=GT5),puntaje_por_resultado_exacto,0))</f>
        <v>-</v>
      </c>
      <c r="GW5" t="str">
        <f ca="1">IF(ISBLANK('ranking diario'!$A5),nada,INDIRECT(CONCATENATE('ranking diario'!$A5,"!",CHAR(64+GY$1),GZ$1)))</f>
        <v>-</v>
      </c>
      <c r="GX5" t="str">
        <f ca="1">IF(ISBLANK('ranking diario'!$A5),nada,INDIRECT(CONCATENATE('ranking diario'!$A5,"!",CHAR(64+GY$1-3),GZ$1)))</f>
        <v>-</v>
      </c>
      <c r="GY5" t="str">
        <f ca="1">IF(ISBLANK('ranking diario'!$A5),nada,INDIRECT(CONCATENATE('ranking diario'!$A5,"!",CHAR(64+GY$1-1),GZ$1)))</f>
        <v>-</v>
      </c>
      <c r="GZ5" s="12" t="str">
        <f ca="1">IF(OR(ISBLANK('ranking diario'!$A5),AND(GX$2=XXX,GY$2=XXX)),nada,IF(GW$2=GW5,puntaje_por_resultado,0)+IF(AND(GX$2=GX5,GY$2=GY5),puntaje_por_resultado_exacto,0))</f>
        <v>-</v>
      </c>
      <c r="HB5" t="str">
        <f ca="1">IF(ISBLANK('ranking diario'!$A5),nada,INDIRECT(CONCATENATE('ranking diario'!$A5,"!",CHAR(64+HD$1),HE$1)))</f>
        <v>-</v>
      </c>
      <c r="HC5" t="str">
        <f ca="1">IF(ISBLANK('ranking diario'!$A5),nada,INDIRECT(CONCATENATE('ranking diario'!$A5,"!",CHAR(64+HD$1-3),HE$1)))</f>
        <v>-</v>
      </c>
      <c r="HD5" t="str">
        <f ca="1">IF(ISBLANK('ranking diario'!$A5),nada,INDIRECT(CONCATENATE('ranking diario'!$A5,"!",CHAR(64+HD$1-1),HE$1)))</f>
        <v>-</v>
      </c>
      <c r="HE5" s="12" t="str">
        <f ca="1">IF(OR(ISBLANK('ranking diario'!$A5),AND(HC$2=XXX,HD$2=XXX)),nada,IF(HB$2=HB5,puntaje_por_resultado,0)+IF(AND(HC$2=HC5,HD$2=HD5),puntaje_por_resultado_exacto,0))</f>
        <v>-</v>
      </c>
      <c r="HG5" t="str">
        <f ca="1">IF(ISBLANK('ranking diario'!$A5),nada,INDIRECT(CONCATENATE('ranking diario'!$A5,"!",CHAR(64+HI$1),HJ$1)))</f>
        <v>-</v>
      </c>
      <c r="HH5" t="str">
        <f ca="1">IF(ISBLANK('ranking diario'!$A5),nada,INDIRECT(CONCATENATE('ranking diario'!$A5,"!",CHAR(64+HI$1-3),HJ$1)))</f>
        <v>-</v>
      </c>
      <c r="HI5" t="str">
        <f ca="1">IF(ISBLANK('ranking diario'!$A5),nada,INDIRECT(CONCATENATE('ranking diario'!$A5,"!",CHAR(64+HI$1-1),HJ$1)))</f>
        <v>-</v>
      </c>
      <c r="HJ5" s="12" t="str">
        <f ca="1">IF(OR(ISBLANK('ranking diario'!$A5),AND(HH$2=XXX,HI$2=XXX)),nada,IF(HG$2=HG5,puntaje_por_resultado,0)+IF(AND(HH$2=HH5,HI$2=HI5),puntaje_por_resultado_exacto,0))</f>
        <v>-</v>
      </c>
      <c r="HL5" t="str">
        <f ca="1">IF(ISBLANK('ranking diario'!$A5),nada,INDIRECT(CONCATENATE('ranking diario'!$A5,"!",CHAR(64+HN$1),HO$1)))</f>
        <v>-</v>
      </c>
      <c r="HM5" t="str">
        <f ca="1">IF(ISBLANK('ranking diario'!$A5),nada,INDIRECT(CONCATENATE('ranking diario'!$A5,"!",CHAR(64+HN$1-3),HO$1)))</f>
        <v>-</v>
      </c>
      <c r="HN5" t="str">
        <f ca="1">IF(ISBLANK('ranking diario'!$A5),nada,INDIRECT(CONCATENATE('ranking diario'!$A5,"!",CHAR(64+HN$1-1),HO$1)))</f>
        <v>-</v>
      </c>
      <c r="HO5" s="12" t="str">
        <f ca="1">IF(OR(ISBLANK('ranking diario'!$A5),AND(HM$2=XXX,HN$2=XXX)),nada,IF(HL$2=HL5,puntaje_por_resultado,0)+IF(AND(HM$2=HM5,HN$2=HN5),puntaje_por_resultado_exacto,0))</f>
        <v>-</v>
      </c>
      <c r="HQ5" t="str">
        <f ca="1">IF(ISBLANK('ranking diario'!$A5),nada,INDIRECT(CONCATENATE('ranking diario'!$A5,"!",CHAR(64+HS$1),HT$1)))</f>
        <v>-</v>
      </c>
      <c r="HR5" t="str">
        <f ca="1">IF(ISBLANK('ranking diario'!$A5),nada,INDIRECT(CONCATENATE('ranking diario'!$A5,"!",CHAR(64+HS$1-3),HT$1)))</f>
        <v>-</v>
      </c>
      <c r="HS5" t="str">
        <f ca="1">IF(ISBLANK('ranking diario'!$A5),nada,INDIRECT(CONCATENATE('ranking diario'!$A5,"!",CHAR(64+HS$1-1),HT$1)))</f>
        <v>-</v>
      </c>
      <c r="HT5" s="12" t="str">
        <f ca="1">IF(OR(ISBLANK('ranking diario'!$A5),AND(HR$2=XXX,HS$2=XXX)),nada,IF(HQ$2=HQ5,puntaje_por_resultado,0)+IF(AND(HR$2=HR5,HS$2=HS5),puntaje_por_resultado_exacto,0))</f>
        <v>-</v>
      </c>
      <c r="HV5" t="str">
        <f ca="1">IF(ISBLANK('ranking diario'!$A5),nada,INDIRECT(CONCATENATE('ranking diario'!$A5,"!",CHAR(64+HX$1),HY$1)))</f>
        <v>-</v>
      </c>
      <c r="HW5" t="str">
        <f ca="1">IF(ISBLANK('ranking diario'!$A5),nada,INDIRECT(CONCATENATE('ranking diario'!$A5,"!",CHAR(64+HX$1-3),HY$1)))</f>
        <v>-</v>
      </c>
      <c r="HX5" t="str">
        <f ca="1">IF(ISBLANK('ranking diario'!$A5),nada,INDIRECT(CONCATENATE('ranking diario'!$A5,"!",CHAR(64+HX$1-1),HY$1)))</f>
        <v>-</v>
      </c>
      <c r="HY5" s="12" t="str">
        <f ca="1">IF(OR(ISBLANK('ranking diario'!$A5),AND(HW$2=XXX,HX$2=XXX)),nada,IF(HV$2=HV5,puntaje_por_resultado,0)+IF(AND(HW$2=HW5,HX$2=HX5),puntaje_por_resultado_exacto,0))</f>
        <v>-</v>
      </c>
      <c r="IA5" t="str">
        <f ca="1">IF(ISBLANK('ranking diario'!$A5),nada,INDIRECT(CONCATENATE('ranking diario'!$A5,"!",CHAR(64+IC$1),ID$1)))</f>
        <v>-</v>
      </c>
      <c r="IB5" t="str">
        <f ca="1">IF(ISBLANK('ranking diario'!$A5),nada,INDIRECT(CONCATENATE('ranking diario'!$A5,"!",CHAR(64+IC$1-3),ID$1)))</f>
        <v>-</v>
      </c>
      <c r="IC5" t="str">
        <f ca="1">IF(ISBLANK('ranking diario'!$A5),nada,INDIRECT(CONCATENATE('ranking diario'!$A5,"!",CHAR(64+IC$1-1),ID$1)))</f>
        <v>-</v>
      </c>
      <c r="ID5" s="12" t="str">
        <f ca="1">IF(OR(ISBLANK('ranking diario'!$A5),AND(IB$2=XXX,IC$2=XXX)),nada,IF(IA$2=IA5,puntaje_por_resultado,0)+IF(AND(IB$2=IB5,IC$2=IC5),puntaje_por_resultado_exacto,0))</f>
        <v>-</v>
      </c>
      <c r="IF5" t="str">
        <f ca="1">IF(ISBLANK('ranking diario'!$A5),nada,INDIRECT(CONCATENATE('ranking diario'!$A5,"!",CHAR(64+IH$1),II$1)))</f>
        <v>-</v>
      </c>
      <c r="IG5" t="str">
        <f ca="1">IF(ISBLANK('ranking diario'!$A5),nada,INDIRECT(CONCATENATE('ranking diario'!$A5,"!",CHAR(64+IH$1-3),II$1)))</f>
        <v>-</v>
      </c>
      <c r="IH5" t="str">
        <f ca="1">IF(ISBLANK('ranking diario'!$A5),nada,INDIRECT(CONCATENATE('ranking diario'!$A5,"!",CHAR(64+IH$1-1),II$1)))</f>
        <v>-</v>
      </c>
      <c r="II5" s="12" t="str">
        <f ca="1">IF(OR(ISBLANK('ranking diario'!$A5),AND(IG$2=XXX,IH$2=XXX)),nada,IF(IF$2=IF5,puntaje_por_resultado,0)+IF(AND(IG$2=IG5,IH$2=IH5),puntaje_por_resultado_exacto,0))</f>
        <v>-</v>
      </c>
    </row>
    <row r="6" spans="1:243" x14ac:dyDescent="0.2">
      <c r="A6" t="str">
        <f>IF(ISBLANK('ranking diario'!A6),nada,'ranking diario'!A6)</f>
        <v>-</v>
      </c>
      <c r="B6" t="str">
        <f ca="1">'ranking diario'!B6</f>
        <v>-</v>
      </c>
      <c r="C6" s="12" t="str">
        <f>IF(ISBLANK('ranking diario'!$A6),nada,SUM(H6,M6,R6,W6,AB6,AG6,AL6,AQ6,AV6,BA6,BF6,BK6,BP6,BU6,BZ6,CE6,CJ6,CO6,CT6,CY6,DD6,DI6,DN6,DS6)+SUM(DX6,EC6,EH6,EM6,ER6,EW6,FB6,FG6,FL6,FQ6,FV6,GA6,GF6,GK6,GP6,GU6,GZ6,HE6,HJ6,HO6,HT6,HY6,ID6,II6))</f>
        <v>-</v>
      </c>
      <c r="E6" t="str">
        <f ca="1">IF(ISBLANK('ranking diario'!$A6),nada,INDIRECT(CONCATENATE('ranking diario'!$A6,"!",CHAR(64+G$1),H$1)))</f>
        <v>-</v>
      </c>
      <c r="F6" t="str">
        <f ca="1">IF(ISBLANK('ranking diario'!$A6),nada,INDIRECT(CONCATENATE('ranking diario'!$A6,"!",CHAR(64+G$1-3),H$1)))</f>
        <v>-</v>
      </c>
      <c r="G6" t="str">
        <f ca="1">IF(ISBLANK('ranking diario'!$A6),nada,INDIRECT(CONCATENATE('ranking diario'!$A6,"!",CHAR(64+G$1-1),H$1)))</f>
        <v>-</v>
      </c>
      <c r="H6" s="12" t="str">
        <f ca="1">IF(OR(ISBLANK('ranking diario'!$A6),AND(F$2=XXX,G$2=XXX)),nada,IF(E$2=E6,puntaje_por_resultado,0)+IF(AND(F$2=F6,G$2=G6),puntaje_por_resultado_exacto,0))</f>
        <v>-</v>
      </c>
      <c r="J6" t="str">
        <f ca="1">IF(ISBLANK('ranking diario'!$A6),nada,INDIRECT(CONCATENATE('ranking diario'!$A6,"!",CHAR(64+L$1),M$1)))</f>
        <v>-</v>
      </c>
      <c r="K6" t="str">
        <f ca="1">IF(ISBLANK('ranking diario'!$A6),nada,INDIRECT(CONCATENATE('ranking diario'!$A6,"!",CHAR(64+L$1-3),M$1)))</f>
        <v>-</v>
      </c>
      <c r="L6" t="str">
        <f ca="1">IF(ISBLANK('ranking diario'!$A6),nada,INDIRECT(CONCATENATE('ranking diario'!$A6,"!",CHAR(64+L$1-1),M$1)))</f>
        <v>-</v>
      </c>
      <c r="M6" s="12" t="str">
        <f ca="1">IF(OR(ISBLANK('ranking diario'!$A6),AND(K$2=XXX,L$2=XXX)),nada,IF(J$2=J6,puntaje_por_resultado,0)+IF(AND(K$2=K6,L$2=L6),puntaje_por_resultado_exacto,0))</f>
        <v>-</v>
      </c>
      <c r="O6" t="str">
        <f ca="1">IF(ISBLANK('ranking diario'!$A6),nada,INDIRECT(CONCATENATE('ranking diario'!$A6,"!",CHAR(64+Q$1),R$1)))</f>
        <v>-</v>
      </c>
      <c r="P6" t="str">
        <f ca="1">IF(ISBLANK('ranking diario'!$A6),nada,INDIRECT(CONCATENATE('ranking diario'!$A6,"!",CHAR(64+Q$1-3),R$1)))</f>
        <v>-</v>
      </c>
      <c r="Q6" t="str">
        <f ca="1">IF(ISBLANK('ranking diario'!$A6),nada,INDIRECT(CONCATENATE('ranking diario'!$A6,"!",CHAR(64+Q$1-1),R$1)))</f>
        <v>-</v>
      </c>
      <c r="R6" s="12" t="str">
        <f ca="1">IF(OR(ISBLANK('ranking diario'!$A6),AND(P$2=XXX,Q$2=XXX)),nada,IF(O$2=O6,puntaje_por_resultado,0)+IF(AND(P$2=P6,Q$2=Q6),puntaje_por_resultado_exacto,0))</f>
        <v>-</v>
      </c>
      <c r="T6" t="str">
        <f ca="1">IF(ISBLANK('ranking diario'!$A6),nada,INDIRECT(CONCATENATE('ranking diario'!$A6,"!",CHAR(64+V$1),W$1)))</f>
        <v>-</v>
      </c>
      <c r="U6" t="str">
        <f ca="1">IF(ISBLANK('ranking diario'!$A6),nada,INDIRECT(CONCATENATE('ranking diario'!$A6,"!",CHAR(64+V$1-3),W$1)))</f>
        <v>-</v>
      </c>
      <c r="V6" t="str">
        <f ca="1">IF(ISBLANK('ranking diario'!$A6),nada,INDIRECT(CONCATENATE('ranking diario'!$A6,"!",CHAR(64+V$1-1),W$1)))</f>
        <v>-</v>
      </c>
      <c r="W6" s="12" t="str">
        <f ca="1">IF(OR(ISBLANK('ranking diario'!$A6),AND(U$2=XXX,V$2=XXX)),nada,IF(T$2=T6,puntaje_por_resultado,0)+IF(AND(U$2=U6,V$2=V6),puntaje_por_resultado_exacto,0))</f>
        <v>-</v>
      </c>
      <c r="Y6" t="str">
        <f ca="1">IF(ISBLANK('ranking diario'!$A6),nada,INDIRECT(CONCATENATE('ranking diario'!$A6,"!",CHAR(64+AA$1),AB$1)))</f>
        <v>-</v>
      </c>
      <c r="Z6" t="str">
        <f ca="1">IF(ISBLANK('ranking diario'!$A6),nada,INDIRECT(CONCATENATE('ranking diario'!$A6,"!",CHAR(64+AA$1-3),AB$1)))</f>
        <v>-</v>
      </c>
      <c r="AA6" t="str">
        <f ca="1">IF(ISBLANK('ranking diario'!$A6),nada,INDIRECT(CONCATENATE('ranking diario'!$A6,"!",CHAR(64+AA$1-1),AB$1)))</f>
        <v>-</v>
      </c>
      <c r="AB6" s="12" t="str">
        <f ca="1">IF(OR(ISBLANK('ranking diario'!$A6),AND(Z$2=XXX,AA$2=XXX)),nada,IF(Y$2=Y6,puntaje_por_resultado,0)+IF(AND(Z$2=Z6,AA$2=AA6),puntaje_por_resultado_exacto,0))</f>
        <v>-</v>
      </c>
      <c r="AD6" t="str">
        <f ca="1">IF(ISBLANK('ranking diario'!$A6),nada,INDIRECT(CONCATENATE('ranking diario'!$A6,"!",CHAR(64+AF$1),AG$1)))</f>
        <v>-</v>
      </c>
      <c r="AE6" t="str">
        <f ca="1">IF(ISBLANK('ranking diario'!$A6),nada,INDIRECT(CONCATENATE('ranking diario'!$A6,"!",CHAR(64+AF$1-3),AG$1)))</f>
        <v>-</v>
      </c>
      <c r="AF6" t="str">
        <f ca="1">IF(ISBLANK('ranking diario'!$A6),nada,INDIRECT(CONCATENATE('ranking diario'!$A6,"!",CHAR(64+AF$1-1),AG$1)))</f>
        <v>-</v>
      </c>
      <c r="AG6" s="12" t="str">
        <f ca="1">IF(OR(ISBLANK('ranking diario'!$A6),AND(AE$2=XXX,AF$2=XXX)),nada,IF(AD$2=AD6,puntaje_por_resultado,0)+IF(AND(AE$2=AE6,AF$2=AF6),puntaje_por_resultado_exacto,0))</f>
        <v>-</v>
      </c>
      <c r="AI6" t="str">
        <f ca="1">IF(ISBLANK('ranking diario'!$A6),nada,INDIRECT(CONCATENATE('ranking diario'!$A6,"!",CHAR(64+AK$1),AL$1)))</f>
        <v>-</v>
      </c>
      <c r="AJ6" t="str">
        <f ca="1">IF(ISBLANK('ranking diario'!$A6),nada,INDIRECT(CONCATENATE('ranking diario'!$A6,"!",CHAR(64+AK$1-3),AL$1)))</f>
        <v>-</v>
      </c>
      <c r="AK6" t="str">
        <f ca="1">IF(ISBLANK('ranking diario'!$A6),nada,INDIRECT(CONCATENATE('ranking diario'!$A6,"!",CHAR(64+AK$1-1),AL$1)))</f>
        <v>-</v>
      </c>
      <c r="AL6" s="12" t="str">
        <f ca="1">IF(OR(ISBLANK('ranking diario'!$A6),AND(AJ$2=XXX,AK$2=XXX)),nada,IF(AI$2=AI6,puntaje_por_resultado,0)+IF(AND(AJ$2=AJ6,AK$2=AK6),puntaje_por_resultado_exacto,0))</f>
        <v>-</v>
      </c>
      <c r="AN6" t="str">
        <f ca="1">IF(ISBLANK('ranking diario'!$A6),nada,INDIRECT(CONCATENATE('ranking diario'!$A6,"!",CHAR(64+AP$1),AQ$1)))</f>
        <v>-</v>
      </c>
      <c r="AO6" t="str">
        <f ca="1">IF(ISBLANK('ranking diario'!$A6),nada,INDIRECT(CONCATENATE('ranking diario'!$A6,"!",CHAR(64+AP$1-3),AQ$1)))</f>
        <v>-</v>
      </c>
      <c r="AP6" t="str">
        <f ca="1">IF(ISBLANK('ranking diario'!$A6),nada,INDIRECT(CONCATENATE('ranking diario'!$A6,"!",CHAR(64+AP$1-1),AQ$1)))</f>
        <v>-</v>
      </c>
      <c r="AQ6" s="12" t="str">
        <f ca="1">IF(OR(ISBLANK('ranking diario'!$A6),AND(AO$2=XXX,AP$2=XXX)),nada,IF(AN$2=AN6,puntaje_por_resultado,0)+IF(AND(AO$2=AO6,AP$2=AP6),puntaje_por_resultado_exacto,0))</f>
        <v>-</v>
      </c>
      <c r="AS6" t="str">
        <f ca="1">IF(ISBLANK('ranking diario'!$A6),nada,INDIRECT(CONCATENATE('ranking diario'!$A6,"!",CHAR(64+AU$1),AV$1)))</f>
        <v>-</v>
      </c>
      <c r="AT6" t="str">
        <f ca="1">IF(ISBLANK('ranking diario'!$A6),nada,INDIRECT(CONCATENATE('ranking diario'!$A6,"!",CHAR(64+AU$1-3),AV$1)))</f>
        <v>-</v>
      </c>
      <c r="AU6" t="str">
        <f ca="1">IF(ISBLANK('ranking diario'!$A6),nada,INDIRECT(CONCATENATE('ranking diario'!$A6,"!",CHAR(64+AU$1-1),AV$1)))</f>
        <v>-</v>
      </c>
      <c r="AV6" s="12" t="str">
        <f ca="1">IF(OR(ISBLANK('ranking diario'!$A6),AND(AT$2=XXX,AU$2=XXX)),nada,IF(AS$2=AS6,puntaje_por_resultado,0)+IF(AND(AT$2=AT6,AU$2=AU6),puntaje_por_resultado_exacto,0))</f>
        <v>-</v>
      </c>
      <c r="AX6" t="str">
        <f ca="1">IF(ISBLANK('ranking diario'!$A6),nada,INDIRECT(CONCATENATE('ranking diario'!$A6,"!",CHAR(64+AZ$1),BA$1)))</f>
        <v>-</v>
      </c>
      <c r="AY6" t="str">
        <f ca="1">IF(ISBLANK('ranking diario'!$A6),nada,INDIRECT(CONCATENATE('ranking diario'!$A6,"!",CHAR(64+AZ$1-3),BA$1)))</f>
        <v>-</v>
      </c>
      <c r="AZ6" t="str">
        <f ca="1">IF(ISBLANK('ranking diario'!$A6),nada,INDIRECT(CONCATENATE('ranking diario'!$A6,"!",CHAR(64+AZ$1-1),BA$1)))</f>
        <v>-</v>
      </c>
      <c r="BA6" s="12" t="str">
        <f ca="1">IF(OR(ISBLANK('ranking diario'!$A6),AND(AY$2=XXX,AZ$2=XXX)),nada,IF(AX$2=AX6,puntaje_por_resultado,0)+IF(AND(AY$2=AY6,AZ$2=AZ6),puntaje_por_resultado_exacto,0))</f>
        <v>-</v>
      </c>
      <c r="BC6" t="str">
        <f ca="1">IF(ISBLANK('ranking diario'!$A6),nada,INDIRECT(CONCATENATE('ranking diario'!$A6,"!",CHAR(64+BE$1),BF$1)))</f>
        <v>-</v>
      </c>
      <c r="BD6" t="str">
        <f ca="1">IF(ISBLANK('ranking diario'!$A6),nada,INDIRECT(CONCATENATE('ranking diario'!$A6,"!",CHAR(64+BE$1-3),BF$1)))</f>
        <v>-</v>
      </c>
      <c r="BE6" t="str">
        <f ca="1">IF(ISBLANK('ranking diario'!$A6),nada,INDIRECT(CONCATENATE('ranking diario'!$A6,"!",CHAR(64+BE$1-1),BF$1)))</f>
        <v>-</v>
      </c>
      <c r="BF6" s="12" t="str">
        <f ca="1">IF(OR(ISBLANK('ranking diario'!$A6),AND(BD$2=XXX,BE$2=XXX)),nada,IF(BC$2=BC6,puntaje_por_resultado,0)+IF(AND(BD$2=BD6,BE$2=BE6),puntaje_por_resultado_exacto,0))</f>
        <v>-</v>
      </c>
      <c r="BH6" t="str">
        <f ca="1">IF(ISBLANK('ranking diario'!$A6),nada,INDIRECT(CONCATENATE('ranking diario'!$A6,"!",CHAR(64+BJ$1),BK$1)))</f>
        <v>-</v>
      </c>
      <c r="BI6" t="str">
        <f ca="1">IF(ISBLANK('ranking diario'!$A6),nada,INDIRECT(CONCATENATE('ranking diario'!$A6,"!",CHAR(64+BJ$1-3),BK$1)))</f>
        <v>-</v>
      </c>
      <c r="BJ6" t="str">
        <f ca="1">IF(ISBLANK('ranking diario'!$A6),nada,INDIRECT(CONCATENATE('ranking diario'!$A6,"!",CHAR(64+BJ$1-1),BK$1)))</f>
        <v>-</v>
      </c>
      <c r="BK6" s="12" t="str">
        <f ca="1">IF(OR(ISBLANK('ranking diario'!$A6),AND(BI$2=XXX,BJ$2=XXX)),nada,IF(BH$2=BH6,puntaje_por_resultado,0)+IF(AND(BI$2=BI6,BJ$2=BJ6),puntaje_por_resultado_exacto,0))</f>
        <v>-</v>
      </c>
      <c r="BM6" t="str">
        <f ca="1">IF(ISBLANK('ranking diario'!$A6),nada,INDIRECT(CONCATENATE('ranking diario'!$A6,"!",CHAR(64+BO$1),BP$1)))</f>
        <v>-</v>
      </c>
      <c r="BN6" t="str">
        <f ca="1">IF(ISBLANK('ranking diario'!$A6),nada,INDIRECT(CONCATENATE('ranking diario'!$A6,"!",CHAR(64+BO$1-3),BP$1)))</f>
        <v>-</v>
      </c>
      <c r="BO6" t="str">
        <f ca="1">IF(ISBLANK('ranking diario'!$A6),nada,INDIRECT(CONCATENATE('ranking diario'!$A6,"!",CHAR(64+BO$1-1),BP$1)))</f>
        <v>-</v>
      </c>
      <c r="BP6" s="12" t="str">
        <f ca="1">IF(OR(ISBLANK('ranking diario'!$A6),AND(BN$2=XXX,BO$2=XXX)),nada,IF(BM$2=BM6,puntaje_por_resultado,0)+IF(AND(BN$2=BN6,BO$2=BO6),puntaje_por_resultado_exacto,0))</f>
        <v>-</v>
      </c>
      <c r="BR6" t="str">
        <f ca="1">IF(ISBLANK('ranking diario'!$A6),nada,INDIRECT(CONCATENATE('ranking diario'!$A6,"!",CHAR(64+BT$1),BU$1)))</f>
        <v>-</v>
      </c>
      <c r="BS6" t="str">
        <f ca="1">IF(ISBLANK('ranking diario'!$A6),nada,INDIRECT(CONCATENATE('ranking diario'!$A6,"!",CHAR(64+BT$1-3),BU$1)))</f>
        <v>-</v>
      </c>
      <c r="BT6" t="str">
        <f ca="1">IF(ISBLANK('ranking diario'!$A6),nada,INDIRECT(CONCATENATE('ranking diario'!$A6,"!",CHAR(64+BT$1-1),BU$1)))</f>
        <v>-</v>
      </c>
      <c r="BU6" s="12" t="str">
        <f ca="1">IF(OR(ISBLANK('ranking diario'!$A6),AND(BS$2=XXX,BT$2=XXX)),nada,IF(BR$2=BR6,puntaje_por_resultado,0)+IF(AND(BS$2=BS6,BT$2=BT6),puntaje_por_resultado_exacto,0))</f>
        <v>-</v>
      </c>
      <c r="BW6" t="str">
        <f ca="1">IF(ISBLANK('ranking diario'!$A6),nada,INDIRECT(CONCATENATE('ranking diario'!$A6,"!",CHAR(64+BY$1),BZ$1)))</f>
        <v>-</v>
      </c>
      <c r="BX6" t="str">
        <f ca="1">IF(ISBLANK('ranking diario'!$A6),nada,INDIRECT(CONCATENATE('ranking diario'!$A6,"!",CHAR(64+BY$1-3),BZ$1)))</f>
        <v>-</v>
      </c>
      <c r="BY6" t="str">
        <f ca="1">IF(ISBLANK('ranking diario'!$A6),nada,INDIRECT(CONCATENATE('ranking diario'!$A6,"!",CHAR(64+BY$1-1),BZ$1)))</f>
        <v>-</v>
      </c>
      <c r="BZ6" s="12" t="str">
        <f ca="1">IF(OR(ISBLANK('ranking diario'!$A6),AND(BX$2=XXX,BY$2=XXX)),nada,IF(BW$2=BW6,puntaje_por_resultado,0)+IF(AND(BX$2=BX6,BY$2=BY6),puntaje_por_resultado_exacto,0))</f>
        <v>-</v>
      </c>
      <c r="CB6" t="str">
        <f ca="1">IF(ISBLANK('ranking diario'!$A6),nada,INDIRECT(CONCATENATE('ranking diario'!$A6,"!",CHAR(64+CD$1),CE$1)))</f>
        <v>-</v>
      </c>
      <c r="CC6" t="str">
        <f ca="1">IF(ISBLANK('ranking diario'!$A6),nada,INDIRECT(CONCATENATE('ranking diario'!$A6,"!",CHAR(64+CD$1-3),CE$1)))</f>
        <v>-</v>
      </c>
      <c r="CD6" t="str">
        <f ca="1">IF(ISBLANK('ranking diario'!$A6),nada,INDIRECT(CONCATENATE('ranking diario'!$A6,"!",CHAR(64+CD$1-1),CE$1)))</f>
        <v>-</v>
      </c>
      <c r="CE6" s="12" t="str">
        <f ca="1">IF(OR(ISBLANK('ranking diario'!$A6),AND(CC$2=XXX,CD$2=XXX)),nada,IF(CB$2=CB6,puntaje_por_resultado,0)+IF(AND(CC$2=CC6,CD$2=CD6),puntaje_por_resultado_exacto,0))</f>
        <v>-</v>
      </c>
      <c r="CG6" t="str">
        <f ca="1">IF(ISBLANK('ranking diario'!$A6),nada,INDIRECT(CONCATENATE('ranking diario'!$A6,"!",CHAR(64+CI$1),CJ$1)))</f>
        <v>-</v>
      </c>
      <c r="CH6" t="str">
        <f ca="1">IF(ISBLANK('ranking diario'!$A6),nada,INDIRECT(CONCATENATE('ranking diario'!$A6,"!",CHAR(64+CI$1-3),CJ$1)))</f>
        <v>-</v>
      </c>
      <c r="CI6" t="str">
        <f ca="1">IF(ISBLANK('ranking diario'!$A6),nada,INDIRECT(CONCATENATE('ranking diario'!$A6,"!",CHAR(64+CI$1-1),CJ$1)))</f>
        <v>-</v>
      </c>
      <c r="CJ6" s="12" t="str">
        <f ca="1">IF(OR(ISBLANK('ranking diario'!$A6),AND(CH$2=XXX,CI$2=XXX)),nada,IF(CG$2=CG6,puntaje_por_resultado,0)+IF(AND(CH$2=CH6,CI$2=CI6),puntaje_por_resultado_exacto,0))</f>
        <v>-</v>
      </c>
      <c r="CL6" t="str">
        <f ca="1">IF(ISBLANK('ranking diario'!$A6),nada,INDIRECT(CONCATENATE('ranking diario'!$A6,"!",CHAR(64+CN$1),CO$1)))</f>
        <v>-</v>
      </c>
      <c r="CM6" t="str">
        <f ca="1">IF(ISBLANK('ranking diario'!$A6),nada,INDIRECT(CONCATENATE('ranking diario'!$A6,"!",CHAR(64+CN$1-3),CO$1)))</f>
        <v>-</v>
      </c>
      <c r="CN6" t="str">
        <f ca="1">IF(ISBLANK('ranking diario'!$A6),nada,INDIRECT(CONCATENATE('ranking diario'!$A6,"!",CHAR(64+CN$1-1),CO$1)))</f>
        <v>-</v>
      </c>
      <c r="CO6" s="12" t="str">
        <f ca="1">IF(OR(ISBLANK('ranking diario'!$A6),AND(CM$2=XXX,CN$2=XXX)),nada,IF(CL$2=CL6,puntaje_por_resultado,0)+IF(AND(CM$2=CM6,CN$2=CN6),puntaje_por_resultado_exacto,0))</f>
        <v>-</v>
      </c>
      <c r="CQ6" t="str">
        <f ca="1">IF(ISBLANK('ranking diario'!$A6),nada,INDIRECT(CONCATENATE('ranking diario'!$A6,"!",CHAR(64+CS$1),CT$1)))</f>
        <v>-</v>
      </c>
      <c r="CR6" t="str">
        <f ca="1">IF(ISBLANK('ranking diario'!$A6),nada,INDIRECT(CONCATENATE('ranking diario'!$A6,"!",CHAR(64+CS$1-3),CT$1)))</f>
        <v>-</v>
      </c>
      <c r="CS6" t="str">
        <f ca="1">IF(ISBLANK('ranking diario'!$A6),nada,INDIRECT(CONCATENATE('ranking diario'!$A6,"!",CHAR(64+CS$1-1),CT$1)))</f>
        <v>-</v>
      </c>
      <c r="CT6" s="12" t="str">
        <f ca="1">IF(OR(ISBLANK('ranking diario'!$A6),AND(CR$2=XXX,CS$2=XXX)),nada,IF(CQ$2=CQ6,puntaje_por_resultado,0)+IF(AND(CR$2=CR6,CS$2=CS6),puntaje_por_resultado_exacto,0))</f>
        <v>-</v>
      </c>
      <c r="CV6" t="str">
        <f ca="1">IF(ISBLANK('ranking diario'!$A6),nada,INDIRECT(CONCATENATE('ranking diario'!$A6,"!",CHAR(64+CX$1),CY$1)))</f>
        <v>-</v>
      </c>
      <c r="CW6" t="str">
        <f ca="1">IF(ISBLANK('ranking diario'!$A6),nada,INDIRECT(CONCATENATE('ranking diario'!$A6,"!",CHAR(64+CX$1-3),CY$1)))</f>
        <v>-</v>
      </c>
      <c r="CX6" t="str">
        <f ca="1">IF(ISBLANK('ranking diario'!$A6),nada,INDIRECT(CONCATENATE('ranking diario'!$A6,"!",CHAR(64+CX$1-1),CY$1)))</f>
        <v>-</v>
      </c>
      <c r="CY6" s="12" t="str">
        <f ca="1">IF(OR(ISBLANK('ranking diario'!$A6),AND(CW$2=XXX,CX$2=XXX)),nada,IF(CV$2=CV6,puntaje_por_resultado,0)+IF(AND(CW$2=CW6,CX$2=CX6),puntaje_por_resultado_exacto,0))</f>
        <v>-</v>
      </c>
      <c r="DA6" t="str">
        <f ca="1">IF(ISBLANK('ranking diario'!$A6),nada,INDIRECT(CONCATENATE('ranking diario'!$A6,"!",CHAR(64+DC$1),DD$1)))</f>
        <v>-</v>
      </c>
      <c r="DB6" t="str">
        <f ca="1">IF(ISBLANK('ranking diario'!$A6),nada,INDIRECT(CONCATENATE('ranking diario'!$A6,"!",CHAR(64+DC$1-3),DD$1)))</f>
        <v>-</v>
      </c>
      <c r="DC6" t="str">
        <f ca="1">IF(ISBLANK('ranking diario'!$A6),nada,INDIRECT(CONCATENATE('ranking diario'!$A6,"!",CHAR(64+DC$1-1),DD$1)))</f>
        <v>-</v>
      </c>
      <c r="DD6" s="12" t="str">
        <f ca="1">IF(OR(ISBLANK('ranking diario'!$A6),AND(DB$2=XXX,DC$2=XXX)),nada,IF(DA$2=DA6,puntaje_por_resultado,0)+IF(AND(DB$2=DB6,DC$2=DC6),puntaje_por_resultado_exacto,0))</f>
        <v>-</v>
      </c>
      <c r="DF6" t="str">
        <f ca="1">IF(ISBLANK('ranking diario'!$A6),nada,INDIRECT(CONCATENATE('ranking diario'!$A6,"!",CHAR(64+DH$1),DI$1)))</f>
        <v>-</v>
      </c>
      <c r="DG6" t="str">
        <f ca="1">IF(ISBLANK('ranking diario'!$A6),nada,INDIRECT(CONCATENATE('ranking diario'!$A6,"!",CHAR(64+DH$1-3),DI$1)))</f>
        <v>-</v>
      </c>
      <c r="DH6" t="str">
        <f ca="1">IF(ISBLANK('ranking diario'!$A6),nada,INDIRECT(CONCATENATE('ranking diario'!$A6,"!",CHAR(64+DH$1-1),DI$1)))</f>
        <v>-</v>
      </c>
      <c r="DI6" s="12" t="str">
        <f ca="1">IF(OR(ISBLANK('ranking diario'!$A6),AND(DG$2=XXX,DH$2=XXX)),nada,IF(DF$2=DF6,puntaje_por_resultado,0)+IF(AND(DG$2=DG6,DH$2=DH6),puntaje_por_resultado_exacto,0))</f>
        <v>-</v>
      </c>
      <c r="DK6" t="str">
        <f ca="1">IF(ISBLANK('ranking diario'!$A6),nada,INDIRECT(CONCATENATE('ranking diario'!$A6,"!",CHAR(64+DM$1),DN$1)))</f>
        <v>-</v>
      </c>
      <c r="DL6" t="str">
        <f ca="1">IF(ISBLANK('ranking diario'!$A6),nada,INDIRECT(CONCATENATE('ranking diario'!$A6,"!",CHAR(64+DM$1-3),DN$1)))</f>
        <v>-</v>
      </c>
      <c r="DM6" t="str">
        <f ca="1">IF(ISBLANK('ranking diario'!$A6),nada,INDIRECT(CONCATENATE('ranking diario'!$A6,"!",CHAR(64+DM$1-1),DN$1)))</f>
        <v>-</v>
      </c>
      <c r="DN6" s="12" t="str">
        <f ca="1">IF(OR(ISBLANK('ranking diario'!$A6),AND(DL$2=XXX,DM$2=XXX)),nada,IF(DK$2=DK6,puntaje_por_resultado,0)+IF(AND(DL$2=DL6,DM$2=DM6),puntaje_por_resultado_exacto,0))</f>
        <v>-</v>
      </c>
      <c r="DP6" t="str">
        <f ca="1">IF(ISBLANK('ranking diario'!$A6),nada,INDIRECT(CONCATENATE('ranking diario'!$A6,"!",CHAR(64+DR$1),DS$1)))</f>
        <v>-</v>
      </c>
      <c r="DQ6" t="str">
        <f ca="1">IF(ISBLANK('ranking diario'!$A6),nada,INDIRECT(CONCATENATE('ranking diario'!$A6,"!",CHAR(64+DR$1-3),DS$1)))</f>
        <v>-</v>
      </c>
      <c r="DR6" t="str">
        <f ca="1">IF(ISBLANK('ranking diario'!$A6),nada,INDIRECT(CONCATENATE('ranking diario'!$A6,"!",CHAR(64+DR$1-1),DS$1)))</f>
        <v>-</v>
      </c>
      <c r="DS6" s="12" t="str">
        <f ca="1">IF(OR(ISBLANK('ranking diario'!$A6),AND(DQ$2=XXX,DR$2=XXX)),nada,IF(DP$2=DP6,puntaje_por_resultado,0)+IF(AND(DQ$2=DQ6,DR$2=DR6),puntaje_por_resultado_exacto,0))</f>
        <v>-</v>
      </c>
      <c r="DU6" t="str">
        <f ca="1">IF(ISBLANK('ranking diario'!$A6),nada,INDIRECT(CONCATENATE('ranking diario'!$A6,"!",CHAR(64+DW$1),DX$1)))</f>
        <v>-</v>
      </c>
      <c r="DV6" t="str">
        <f ca="1">IF(ISBLANK('ranking diario'!$A6),nada,INDIRECT(CONCATENATE('ranking diario'!$A6,"!",CHAR(64+DW$1-3),DX$1)))</f>
        <v>-</v>
      </c>
      <c r="DW6" t="str">
        <f ca="1">IF(ISBLANK('ranking diario'!$A6),nada,INDIRECT(CONCATENATE('ranking diario'!$A6,"!",CHAR(64+DW$1-1),DX$1)))</f>
        <v>-</v>
      </c>
      <c r="DX6" s="12" t="str">
        <f ca="1">IF(OR(ISBLANK('ranking diario'!$A6),AND(DV$2=XXX,DW$2=XXX)),nada,IF(DU$2=DU6,puntaje_por_resultado,0)+IF(AND(DV$2=DV6,DW$2=DW6),puntaje_por_resultado_exacto,0))</f>
        <v>-</v>
      </c>
      <c r="DZ6" t="str">
        <f ca="1">IF(ISBLANK('ranking diario'!$A6),nada,INDIRECT(CONCATENATE('ranking diario'!$A6,"!",CHAR(64+EB$1),EC$1)))</f>
        <v>-</v>
      </c>
      <c r="EA6" t="str">
        <f ca="1">IF(ISBLANK('ranking diario'!$A6),nada,INDIRECT(CONCATENATE('ranking diario'!$A6,"!",CHAR(64+EB$1-3),EC$1)))</f>
        <v>-</v>
      </c>
      <c r="EB6" t="str">
        <f ca="1">IF(ISBLANK('ranking diario'!$A6),nada,INDIRECT(CONCATENATE('ranking diario'!$A6,"!",CHAR(64+EB$1-1),EC$1)))</f>
        <v>-</v>
      </c>
      <c r="EC6" s="12" t="str">
        <f ca="1">IF(OR(ISBLANK('ranking diario'!$A6),AND(EA$2=XXX,EB$2=XXX)),nada,IF(DZ$2=DZ6,puntaje_por_resultado,0)+IF(AND(EA$2=EA6,EB$2=EB6),puntaje_por_resultado_exacto,0))</f>
        <v>-</v>
      </c>
      <c r="EE6" t="str">
        <f ca="1">IF(ISBLANK('ranking diario'!$A6),nada,INDIRECT(CONCATENATE('ranking diario'!$A6,"!",CHAR(64+EG$1),EH$1)))</f>
        <v>-</v>
      </c>
      <c r="EF6" t="str">
        <f ca="1">IF(ISBLANK('ranking diario'!$A6),nada,INDIRECT(CONCATENATE('ranking diario'!$A6,"!",CHAR(64+EG$1-3),EH$1)))</f>
        <v>-</v>
      </c>
      <c r="EG6" t="str">
        <f ca="1">IF(ISBLANK('ranking diario'!$A6),nada,INDIRECT(CONCATENATE('ranking diario'!$A6,"!",CHAR(64+EG$1-1),EH$1)))</f>
        <v>-</v>
      </c>
      <c r="EH6" s="12" t="str">
        <f ca="1">IF(OR(ISBLANK('ranking diario'!$A6),AND(EF$2=XXX,EG$2=XXX)),nada,IF(EE$2=EE6,puntaje_por_resultado,0)+IF(AND(EF$2=EF6,EG$2=EG6),puntaje_por_resultado_exacto,0))</f>
        <v>-</v>
      </c>
      <c r="EJ6" t="str">
        <f ca="1">IF(ISBLANK('ranking diario'!$A6),nada,INDIRECT(CONCATENATE('ranking diario'!$A6,"!",CHAR(64+EL$1),EM$1)))</f>
        <v>-</v>
      </c>
      <c r="EK6" t="str">
        <f ca="1">IF(ISBLANK('ranking diario'!$A6),nada,INDIRECT(CONCATENATE('ranking diario'!$A6,"!",CHAR(64+EL$1-3),EM$1)))</f>
        <v>-</v>
      </c>
      <c r="EL6" t="str">
        <f ca="1">IF(ISBLANK('ranking diario'!$A6),nada,INDIRECT(CONCATENATE('ranking diario'!$A6,"!",CHAR(64+EL$1-1),EM$1)))</f>
        <v>-</v>
      </c>
      <c r="EM6" s="12" t="str">
        <f ca="1">IF(OR(ISBLANK('ranking diario'!$A6),AND(EK$2=XXX,EL$2=XXX)),nada,IF(EJ$2=EJ6,puntaje_por_resultado,0)+IF(AND(EK$2=EK6,EL$2=EL6),puntaje_por_resultado_exacto,0))</f>
        <v>-</v>
      </c>
      <c r="EO6" t="str">
        <f ca="1">IF(ISBLANK('ranking diario'!$A6),nada,INDIRECT(CONCATENATE('ranking diario'!$A6,"!",CHAR(64+EQ$1),ER$1)))</f>
        <v>-</v>
      </c>
      <c r="EP6" t="str">
        <f ca="1">IF(ISBLANK('ranking diario'!$A6),nada,INDIRECT(CONCATENATE('ranking diario'!$A6,"!",CHAR(64+EQ$1-3),ER$1)))</f>
        <v>-</v>
      </c>
      <c r="EQ6" t="str">
        <f ca="1">IF(ISBLANK('ranking diario'!$A6),nada,INDIRECT(CONCATENATE('ranking diario'!$A6,"!",CHAR(64+EQ$1-1),ER$1)))</f>
        <v>-</v>
      </c>
      <c r="ER6" s="12" t="str">
        <f ca="1">IF(OR(ISBLANK('ranking diario'!$A6),AND(EP$2=XXX,EQ$2=XXX)),nada,IF(EO$2=EO6,puntaje_por_resultado,0)+IF(AND(EP$2=EP6,EQ$2=EQ6),puntaje_por_resultado_exacto,0))</f>
        <v>-</v>
      </c>
      <c r="ET6" t="str">
        <f ca="1">IF(ISBLANK('ranking diario'!$A6),nada,INDIRECT(CONCATENATE('ranking diario'!$A6,"!",CHAR(64+EV$1),EW$1)))</f>
        <v>-</v>
      </c>
      <c r="EU6" t="str">
        <f ca="1">IF(ISBLANK('ranking diario'!$A6),nada,INDIRECT(CONCATENATE('ranking diario'!$A6,"!",CHAR(64+EV$1-3),EW$1)))</f>
        <v>-</v>
      </c>
      <c r="EV6" t="str">
        <f ca="1">IF(ISBLANK('ranking diario'!$A6),nada,INDIRECT(CONCATENATE('ranking diario'!$A6,"!",CHAR(64+EV$1-1),EW$1)))</f>
        <v>-</v>
      </c>
      <c r="EW6" s="12" t="str">
        <f ca="1">IF(OR(ISBLANK('ranking diario'!$A6),AND(EU$2=XXX,EV$2=XXX)),nada,IF(ET$2=ET6,puntaje_por_resultado,0)+IF(AND(EU$2=EU6,EV$2=EV6),puntaje_por_resultado_exacto,0))</f>
        <v>-</v>
      </c>
      <c r="EY6" t="str">
        <f ca="1">IF(ISBLANK('ranking diario'!$A6),nada,INDIRECT(CONCATENATE('ranking diario'!$A6,"!",CHAR(64+FA$1),FB$1)))</f>
        <v>-</v>
      </c>
      <c r="EZ6" t="str">
        <f ca="1">IF(ISBLANK('ranking diario'!$A6),nada,INDIRECT(CONCATENATE('ranking diario'!$A6,"!",CHAR(64+FA$1-3),FB$1)))</f>
        <v>-</v>
      </c>
      <c r="FA6" t="str">
        <f ca="1">IF(ISBLANK('ranking diario'!$A6),nada,INDIRECT(CONCATENATE('ranking diario'!$A6,"!",CHAR(64+FA$1-1),FB$1)))</f>
        <v>-</v>
      </c>
      <c r="FB6" s="12" t="str">
        <f ca="1">IF(OR(ISBLANK('ranking diario'!$A6),AND(EZ$2=XXX,FA$2=XXX)),nada,IF(EY$2=EY6,puntaje_por_resultado,0)+IF(AND(EZ$2=EZ6,FA$2=FA6),puntaje_por_resultado_exacto,0))</f>
        <v>-</v>
      </c>
      <c r="FD6" t="str">
        <f ca="1">IF(ISBLANK('ranking diario'!$A6),nada,INDIRECT(CONCATENATE('ranking diario'!$A6,"!",CHAR(64+FF$1),FG$1)))</f>
        <v>-</v>
      </c>
      <c r="FE6" t="str">
        <f ca="1">IF(ISBLANK('ranking diario'!$A6),nada,INDIRECT(CONCATENATE('ranking diario'!$A6,"!",CHAR(64+FF$1-3),FG$1)))</f>
        <v>-</v>
      </c>
      <c r="FF6" t="str">
        <f ca="1">IF(ISBLANK('ranking diario'!$A6),nada,INDIRECT(CONCATENATE('ranking diario'!$A6,"!",CHAR(64+FF$1-1),FG$1)))</f>
        <v>-</v>
      </c>
      <c r="FG6" s="12" t="str">
        <f ca="1">IF(OR(ISBLANK('ranking diario'!$A6),AND(FE$2=XXX,FF$2=XXX)),nada,IF(FD$2=FD6,puntaje_por_resultado,0)+IF(AND(FE$2=FE6,FF$2=FF6),puntaje_por_resultado_exacto,0))</f>
        <v>-</v>
      </c>
      <c r="FI6" t="str">
        <f ca="1">IF(ISBLANK('ranking diario'!$A6),nada,INDIRECT(CONCATENATE('ranking diario'!$A6,"!",CHAR(64+FK$1),FL$1)))</f>
        <v>-</v>
      </c>
      <c r="FJ6" t="str">
        <f ca="1">IF(ISBLANK('ranking diario'!$A6),nada,INDIRECT(CONCATENATE('ranking diario'!$A6,"!",CHAR(64+FK$1-3),FL$1)))</f>
        <v>-</v>
      </c>
      <c r="FK6" t="str">
        <f ca="1">IF(ISBLANK('ranking diario'!$A6),nada,INDIRECT(CONCATENATE('ranking diario'!$A6,"!",CHAR(64+FK$1-1),FL$1)))</f>
        <v>-</v>
      </c>
      <c r="FL6" s="12" t="str">
        <f ca="1">IF(OR(ISBLANK('ranking diario'!$A6),AND(FJ$2=XXX,FK$2=XXX)),nada,IF(FI$2=FI6,puntaje_por_resultado,0)+IF(AND(FJ$2=FJ6,FK$2=FK6),puntaje_por_resultado_exacto,0))</f>
        <v>-</v>
      </c>
      <c r="FN6" t="str">
        <f ca="1">IF(ISBLANK('ranking diario'!$A6),nada,INDIRECT(CONCATENATE('ranking diario'!$A6,"!",CHAR(64+FP$1),FQ$1)))</f>
        <v>-</v>
      </c>
      <c r="FO6" t="str">
        <f ca="1">IF(ISBLANK('ranking diario'!$A6),nada,INDIRECT(CONCATENATE('ranking diario'!$A6,"!",CHAR(64+FP$1-3),FQ$1)))</f>
        <v>-</v>
      </c>
      <c r="FP6" t="str">
        <f ca="1">IF(ISBLANK('ranking diario'!$A6),nada,INDIRECT(CONCATENATE('ranking diario'!$A6,"!",CHAR(64+FP$1-1),FQ$1)))</f>
        <v>-</v>
      </c>
      <c r="FQ6" s="12" t="str">
        <f ca="1">IF(OR(ISBLANK('ranking diario'!$A6),AND(FO$2=XXX,FP$2=XXX)),nada,IF(FN$2=FN6,puntaje_por_resultado,0)+IF(AND(FO$2=FO6,FP$2=FP6),puntaje_por_resultado_exacto,0))</f>
        <v>-</v>
      </c>
      <c r="FS6" t="str">
        <f ca="1">IF(ISBLANK('ranking diario'!$A6),nada,INDIRECT(CONCATENATE('ranking diario'!$A6,"!",CHAR(64+FU$1),FV$1)))</f>
        <v>-</v>
      </c>
      <c r="FT6" t="str">
        <f ca="1">IF(ISBLANK('ranking diario'!$A6),nada,INDIRECT(CONCATENATE('ranking diario'!$A6,"!",CHAR(64+FU$1-3),FV$1)))</f>
        <v>-</v>
      </c>
      <c r="FU6" t="str">
        <f ca="1">IF(ISBLANK('ranking diario'!$A6),nada,INDIRECT(CONCATENATE('ranking diario'!$A6,"!",CHAR(64+FU$1-1),FV$1)))</f>
        <v>-</v>
      </c>
      <c r="FV6" s="12" t="str">
        <f ca="1">IF(OR(ISBLANK('ranking diario'!$A6),AND(FT$2=XXX,FU$2=XXX)),nada,IF(FS$2=FS6,puntaje_por_resultado,0)+IF(AND(FT$2=FT6,FU$2=FU6),puntaje_por_resultado_exacto,0))</f>
        <v>-</v>
      </c>
      <c r="FX6" t="str">
        <f ca="1">IF(ISBLANK('ranking diario'!$A6),nada,INDIRECT(CONCATENATE('ranking diario'!$A6,"!",CHAR(64+FZ$1),GA$1)))</f>
        <v>-</v>
      </c>
      <c r="FY6" t="str">
        <f ca="1">IF(ISBLANK('ranking diario'!$A6),nada,INDIRECT(CONCATENATE('ranking diario'!$A6,"!",CHAR(64+FZ$1-3),GA$1)))</f>
        <v>-</v>
      </c>
      <c r="FZ6" t="str">
        <f ca="1">IF(ISBLANK('ranking diario'!$A6),nada,INDIRECT(CONCATENATE('ranking diario'!$A6,"!",CHAR(64+FZ$1-1),GA$1)))</f>
        <v>-</v>
      </c>
      <c r="GA6" s="12" t="str">
        <f ca="1">IF(OR(ISBLANK('ranking diario'!$A6),AND(FY$2=XXX,FZ$2=XXX)),nada,IF(FX$2=FX6,puntaje_por_resultado,0)+IF(AND(FY$2=FY6,FZ$2=FZ6),puntaje_por_resultado_exacto,0))</f>
        <v>-</v>
      </c>
      <c r="GC6" t="str">
        <f ca="1">IF(ISBLANK('ranking diario'!$A6),nada,INDIRECT(CONCATENATE('ranking diario'!$A6,"!",CHAR(64+GE$1),GF$1)))</f>
        <v>-</v>
      </c>
      <c r="GD6" t="str">
        <f ca="1">IF(ISBLANK('ranking diario'!$A6),nada,INDIRECT(CONCATENATE('ranking diario'!$A6,"!",CHAR(64+GE$1-3),GF$1)))</f>
        <v>-</v>
      </c>
      <c r="GE6" t="str">
        <f ca="1">IF(ISBLANK('ranking diario'!$A6),nada,INDIRECT(CONCATENATE('ranking diario'!$A6,"!",CHAR(64+GE$1-1),GF$1)))</f>
        <v>-</v>
      </c>
      <c r="GF6" s="12" t="str">
        <f ca="1">IF(OR(ISBLANK('ranking diario'!$A6),AND(GD$2=XXX,GE$2=XXX)),nada,IF(GC$2=GC6,puntaje_por_resultado,0)+IF(AND(GD$2=GD6,GE$2=GE6),puntaje_por_resultado_exacto,0))</f>
        <v>-</v>
      </c>
      <c r="GH6" t="str">
        <f ca="1">IF(ISBLANK('ranking diario'!$A6),nada,INDIRECT(CONCATENATE('ranking diario'!$A6,"!",CHAR(64+GJ$1),GK$1)))</f>
        <v>-</v>
      </c>
      <c r="GI6" t="str">
        <f ca="1">IF(ISBLANK('ranking diario'!$A6),nada,INDIRECT(CONCATENATE('ranking diario'!$A6,"!",CHAR(64+GJ$1-3),GK$1)))</f>
        <v>-</v>
      </c>
      <c r="GJ6" t="str">
        <f ca="1">IF(ISBLANK('ranking diario'!$A6),nada,INDIRECT(CONCATENATE('ranking diario'!$A6,"!",CHAR(64+GJ$1-1),GK$1)))</f>
        <v>-</v>
      </c>
      <c r="GK6" s="12" t="str">
        <f ca="1">IF(OR(ISBLANK('ranking diario'!$A6),AND(GI$2=XXX,GJ$2=XXX)),nada,IF(GH$2=GH6,puntaje_por_resultado,0)+IF(AND(GI$2=GI6,GJ$2=GJ6),puntaje_por_resultado_exacto,0))</f>
        <v>-</v>
      </c>
      <c r="GM6" t="str">
        <f ca="1">IF(ISBLANK('ranking diario'!$A6),nada,INDIRECT(CONCATENATE('ranking diario'!$A6,"!",CHAR(64+GO$1),GP$1)))</f>
        <v>-</v>
      </c>
      <c r="GN6" t="str">
        <f ca="1">IF(ISBLANK('ranking diario'!$A6),nada,INDIRECT(CONCATENATE('ranking diario'!$A6,"!",CHAR(64+GO$1-3),GP$1)))</f>
        <v>-</v>
      </c>
      <c r="GO6" t="str">
        <f ca="1">IF(ISBLANK('ranking diario'!$A6),nada,INDIRECT(CONCATENATE('ranking diario'!$A6,"!",CHAR(64+GO$1-1),GP$1)))</f>
        <v>-</v>
      </c>
      <c r="GP6" s="12" t="str">
        <f ca="1">IF(OR(ISBLANK('ranking diario'!$A6),AND(GN$2=XXX,GO$2=XXX)),nada,IF(GM$2=GM6,puntaje_por_resultado,0)+IF(AND(GN$2=GN6,GO$2=GO6),puntaje_por_resultado_exacto,0))</f>
        <v>-</v>
      </c>
      <c r="GR6" t="str">
        <f ca="1">IF(ISBLANK('ranking diario'!$A6),nada,INDIRECT(CONCATENATE('ranking diario'!$A6,"!",CHAR(64+GT$1),GU$1)))</f>
        <v>-</v>
      </c>
      <c r="GS6" t="str">
        <f ca="1">IF(ISBLANK('ranking diario'!$A6),nada,INDIRECT(CONCATENATE('ranking diario'!$A6,"!",CHAR(64+GT$1-3),GU$1)))</f>
        <v>-</v>
      </c>
      <c r="GT6" t="str">
        <f ca="1">IF(ISBLANK('ranking diario'!$A6),nada,INDIRECT(CONCATENATE('ranking diario'!$A6,"!",CHAR(64+GT$1-1),GU$1)))</f>
        <v>-</v>
      </c>
      <c r="GU6" s="12" t="str">
        <f ca="1">IF(OR(ISBLANK('ranking diario'!$A6),AND(GS$2=XXX,GT$2=XXX)),nada,IF(GR$2=GR6,puntaje_por_resultado,0)+IF(AND(GS$2=GS6,GT$2=GT6),puntaje_por_resultado_exacto,0))</f>
        <v>-</v>
      </c>
      <c r="GW6" t="str">
        <f ca="1">IF(ISBLANK('ranking diario'!$A6),nada,INDIRECT(CONCATENATE('ranking diario'!$A6,"!",CHAR(64+GY$1),GZ$1)))</f>
        <v>-</v>
      </c>
      <c r="GX6" t="str">
        <f ca="1">IF(ISBLANK('ranking diario'!$A6),nada,INDIRECT(CONCATENATE('ranking diario'!$A6,"!",CHAR(64+GY$1-3),GZ$1)))</f>
        <v>-</v>
      </c>
      <c r="GY6" t="str">
        <f ca="1">IF(ISBLANK('ranking diario'!$A6),nada,INDIRECT(CONCATENATE('ranking diario'!$A6,"!",CHAR(64+GY$1-1),GZ$1)))</f>
        <v>-</v>
      </c>
      <c r="GZ6" s="12" t="str">
        <f ca="1">IF(OR(ISBLANK('ranking diario'!$A6),AND(GX$2=XXX,GY$2=XXX)),nada,IF(GW$2=GW6,puntaje_por_resultado,0)+IF(AND(GX$2=GX6,GY$2=GY6),puntaje_por_resultado_exacto,0))</f>
        <v>-</v>
      </c>
      <c r="HB6" t="str">
        <f ca="1">IF(ISBLANK('ranking diario'!$A6),nada,INDIRECT(CONCATENATE('ranking diario'!$A6,"!",CHAR(64+HD$1),HE$1)))</f>
        <v>-</v>
      </c>
      <c r="HC6" t="str">
        <f ca="1">IF(ISBLANK('ranking diario'!$A6),nada,INDIRECT(CONCATENATE('ranking diario'!$A6,"!",CHAR(64+HD$1-3),HE$1)))</f>
        <v>-</v>
      </c>
      <c r="HD6" t="str">
        <f ca="1">IF(ISBLANK('ranking diario'!$A6),nada,INDIRECT(CONCATENATE('ranking diario'!$A6,"!",CHAR(64+HD$1-1),HE$1)))</f>
        <v>-</v>
      </c>
      <c r="HE6" s="12" t="str">
        <f ca="1">IF(OR(ISBLANK('ranking diario'!$A6),AND(HC$2=XXX,HD$2=XXX)),nada,IF(HB$2=HB6,puntaje_por_resultado,0)+IF(AND(HC$2=HC6,HD$2=HD6),puntaje_por_resultado_exacto,0))</f>
        <v>-</v>
      </c>
      <c r="HG6" t="str">
        <f ca="1">IF(ISBLANK('ranking diario'!$A6),nada,INDIRECT(CONCATENATE('ranking diario'!$A6,"!",CHAR(64+HI$1),HJ$1)))</f>
        <v>-</v>
      </c>
      <c r="HH6" t="str">
        <f ca="1">IF(ISBLANK('ranking diario'!$A6),nada,INDIRECT(CONCATENATE('ranking diario'!$A6,"!",CHAR(64+HI$1-3),HJ$1)))</f>
        <v>-</v>
      </c>
      <c r="HI6" t="str">
        <f ca="1">IF(ISBLANK('ranking diario'!$A6),nada,INDIRECT(CONCATENATE('ranking diario'!$A6,"!",CHAR(64+HI$1-1),HJ$1)))</f>
        <v>-</v>
      </c>
      <c r="HJ6" s="12" t="str">
        <f ca="1">IF(OR(ISBLANK('ranking diario'!$A6),AND(HH$2=XXX,HI$2=XXX)),nada,IF(HG$2=HG6,puntaje_por_resultado,0)+IF(AND(HH$2=HH6,HI$2=HI6),puntaje_por_resultado_exacto,0))</f>
        <v>-</v>
      </c>
      <c r="HL6" t="str">
        <f ca="1">IF(ISBLANK('ranking diario'!$A6),nada,INDIRECT(CONCATENATE('ranking diario'!$A6,"!",CHAR(64+HN$1),HO$1)))</f>
        <v>-</v>
      </c>
      <c r="HM6" t="str">
        <f ca="1">IF(ISBLANK('ranking diario'!$A6),nada,INDIRECT(CONCATENATE('ranking diario'!$A6,"!",CHAR(64+HN$1-3),HO$1)))</f>
        <v>-</v>
      </c>
      <c r="HN6" t="str">
        <f ca="1">IF(ISBLANK('ranking diario'!$A6),nada,INDIRECT(CONCATENATE('ranking diario'!$A6,"!",CHAR(64+HN$1-1),HO$1)))</f>
        <v>-</v>
      </c>
      <c r="HO6" s="12" t="str">
        <f ca="1">IF(OR(ISBLANK('ranking diario'!$A6),AND(HM$2=XXX,HN$2=XXX)),nada,IF(HL$2=HL6,puntaje_por_resultado,0)+IF(AND(HM$2=HM6,HN$2=HN6),puntaje_por_resultado_exacto,0))</f>
        <v>-</v>
      </c>
      <c r="HQ6" t="str">
        <f ca="1">IF(ISBLANK('ranking diario'!$A6),nada,INDIRECT(CONCATENATE('ranking diario'!$A6,"!",CHAR(64+HS$1),HT$1)))</f>
        <v>-</v>
      </c>
      <c r="HR6" t="str">
        <f ca="1">IF(ISBLANK('ranking diario'!$A6),nada,INDIRECT(CONCATENATE('ranking diario'!$A6,"!",CHAR(64+HS$1-3),HT$1)))</f>
        <v>-</v>
      </c>
      <c r="HS6" t="str">
        <f ca="1">IF(ISBLANK('ranking diario'!$A6),nada,INDIRECT(CONCATENATE('ranking diario'!$A6,"!",CHAR(64+HS$1-1),HT$1)))</f>
        <v>-</v>
      </c>
      <c r="HT6" s="12" t="str">
        <f ca="1">IF(OR(ISBLANK('ranking diario'!$A6),AND(HR$2=XXX,HS$2=XXX)),nada,IF(HQ$2=HQ6,puntaje_por_resultado,0)+IF(AND(HR$2=HR6,HS$2=HS6),puntaje_por_resultado_exacto,0))</f>
        <v>-</v>
      </c>
      <c r="HV6" t="str">
        <f ca="1">IF(ISBLANK('ranking diario'!$A6),nada,INDIRECT(CONCATENATE('ranking diario'!$A6,"!",CHAR(64+HX$1),HY$1)))</f>
        <v>-</v>
      </c>
      <c r="HW6" t="str">
        <f ca="1">IF(ISBLANK('ranking diario'!$A6),nada,INDIRECT(CONCATENATE('ranking diario'!$A6,"!",CHAR(64+HX$1-3),HY$1)))</f>
        <v>-</v>
      </c>
      <c r="HX6" t="str">
        <f ca="1">IF(ISBLANK('ranking diario'!$A6),nada,INDIRECT(CONCATENATE('ranking diario'!$A6,"!",CHAR(64+HX$1-1),HY$1)))</f>
        <v>-</v>
      </c>
      <c r="HY6" s="12" t="str">
        <f ca="1">IF(OR(ISBLANK('ranking diario'!$A6),AND(HW$2=XXX,HX$2=XXX)),nada,IF(HV$2=HV6,puntaje_por_resultado,0)+IF(AND(HW$2=HW6,HX$2=HX6),puntaje_por_resultado_exacto,0))</f>
        <v>-</v>
      </c>
      <c r="IA6" t="str">
        <f ca="1">IF(ISBLANK('ranking diario'!$A6),nada,INDIRECT(CONCATENATE('ranking diario'!$A6,"!",CHAR(64+IC$1),ID$1)))</f>
        <v>-</v>
      </c>
      <c r="IB6" t="str">
        <f ca="1">IF(ISBLANK('ranking diario'!$A6),nada,INDIRECT(CONCATENATE('ranking diario'!$A6,"!",CHAR(64+IC$1-3),ID$1)))</f>
        <v>-</v>
      </c>
      <c r="IC6" t="str">
        <f ca="1">IF(ISBLANK('ranking diario'!$A6),nada,INDIRECT(CONCATENATE('ranking diario'!$A6,"!",CHAR(64+IC$1-1),ID$1)))</f>
        <v>-</v>
      </c>
      <c r="ID6" s="12" t="str">
        <f ca="1">IF(OR(ISBLANK('ranking diario'!$A6),AND(IB$2=XXX,IC$2=XXX)),nada,IF(IA$2=IA6,puntaje_por_resultado,0)+IF(AND(IB$2=IB6,IC$2=IC6),puntaje_por_resultado_exacto,0))</f>
        <v>-</v>
      </c>
      <c r="IF6" t="str">
        <f ca="1">IF(ISBLANK('ranking diario'!$A6),nada,INDIRECT(CONCATENATE('ranking diario'!$A6,"!",CHAR(64+IH$1),II$1)))</f>
        <v>-</v>
      </c>
      <c r="IG6" t="str">
        <f ca="1">IF(ISBLANK('ranking diario'!$A6),nada,INDIRECT(CONCATENATE('ranking diario'!$A6,"!",CHAR(64+IH$1-3),II$1)))</f>
        <v>-</v>
      </c>
      <c r="IH6" t="str">
        <f ca="1">IF(ISBLANK('ranking diario'!$A6),nada,INDIRECT(CONCATENATE('ranking diario'!$A6,"!",CHAR(64+IH$1-1),II$1)))</f>
        <v>-</v>
      </c>
      <c r="II6" s="12" t="str">
        <f ca="1">IF(OR(ISBLANK('ranking diario'!$A6),AND(IG$2=XXX,IH$2=XXX)),nada,IF(IF$2=IF6,puntaje_por_resultado,0)+IF(AND(IG$2=IG6,IH$2=IH6),puntaje_por_resultado_exacto,0))</f>
        <v>-</v>
      </c>
    </row>
    <row r="7" spans="1:243" x14ac:dyDescent="0.2">
      <c r="A7" t="str">
        <f>IF(ISBLANK('ranking diario'!A7),nada,'ranking diario'!A7)</f>
        <v>-</v>
      </c>
      <c r="B7" t="str">
        <f ca="1">'ranking diario'!B7</f>
        <v>-</v>
      </c>
      <c r="C7" s="12" t="str">
        <f>IF(ISBLANK('ranking diario'!$A7),nada,SUM(H7,M7,R7,W7,AB7,AG7,AL7,AQ7,AV7,BA7,BF7,BK7,BP7,BU7,BZ7,CE7,CJ7,CO7,CT7,CY7,DD7,DI7,DN7,DS7)+SUM(DX7,EC7,EH7,EM7,ER7,EW7,FB7,FG7,FL7,FQ7,FV7,GA7,GF7,GK7,GP7,GU7,GZ7,HE7,HJ7,HO7,HT7,HY7,ID7,II7))</f>
        <v>-</v>
      </c>
      <c r="E7" t="str">
        <f ca="1">IF(ISBLANK('ranking diario'!$A7),nada,INDIRECT(CONCATENATE('ranking diario'!$A7,"!",CHAR(64+G$1),H$1)))</f>
        <v>-</v>
      </c>
      <c r="F7" t="str">
        <f ca="1">IF(ISBLANK('ranking diario'!$A7),nada,INDIRECT(CONCATENATE('ranking diario'!$A7,"!",CHAR(64+G$1-3),H$1)))</f>
        <v>-</v>
      </c>
      <c r="G7" t="str">
        <f ca="1">IF(ISBLANK('ranking diario'!$A7),nada,INDIRECT(CONCATENATE('ranking diario'!$A7,"!",CHAR(64+G$1-1),H$1)))</f>
        <v>-</v>
      </c>
      <c r="H7" s="12" t="str">
        <f ca="1">IF(OR(ISBLANK('ranking diario'!$A7),AND(F$2=XXX,G$2=XXX)),nada,IF(E$2=E7,puntaje_por_resultado,0)+IF(AND(F$2=F7,G$2=G7),puntaje_por_resultado_exacto,0))</f>
        <v>-</v>
      </c>
      <c r="J7" t="str">
        <f ca="1">IF(ISBLANK('ranking diario'!$A7),nada,INDIRECT(CONCATENATE('ranking diario'!$A7,"!",CHAR(64+L$1),M$1)))</f>
        <v>-</v>
      </c>
      <c r="K7" t="str">
        <f ca="1">IF(ISBLANK('ranking diario'!$A7),nada,INDIRECT(CONCATENATE('ranking diario'!$A7,"!",CHAR(64+L$1-3),M$1)))</f>
        <v>-</v>
      </c>
      <c r="L7" t="str">
        <f ca="1">IF(ISBLANK('ranking diario'!$A7),nada,INDIRECT(CONCATENATE('ranking diario'!$A7,"!",CHAR(64+L$1-1),M$1)))</f>
        <v>-</v>
      </c>
      <c r="M7" s="12" t="str">
        <f ca="1">IF(OR(ISBLANK('ranking diario'!$A7),AND(K$2=XXX,L$2=XXX)),nada,IF(J$2=J7,puntaje_por_resultado,0)+IF(AND(K$2=K7,L$2=L7),puntaje_por_resultado_exacto,0))</f>
        <v>-</v>
      </c>
      <c r="O7" t="str">
        <f ca="1">IF(ISBLANK('ranking diario'!$A7),nada,INDIRECT(CONCATENATE('ranking diario'!$A7,"!",CHAR(64+Q$1),R$1)))</f>
        <v>-</v>
      </c>
      <c r="P7" t="str">
        <f ca="1">IF(ISBLANK('ranking diario'!$A7),nada,INDIRECT(CONCATENATE('ranking diario'!$A7,"!",CHAR(64+Q$1-3),R$1)))</f>
        <v>-</v>
      </c>
      <c r="Q7" t="str">
        <f ca="1">IF(ISBLANK('ranking diario'!$A7),nada,INDIRECT(CONCATENATE('ranking diario'!$A7,"!",CHAR(64+Q$1-1),R$1)))</f>
        <v>-</v>
      </c>
      <c r="R7" s="12" t="str">
        <f ca="1">IF(OR(ISBLANK('ranking diario'!$A7),AND(P$2=XXX,Q$2=XXX)),nada,IF(O$2=O7,puntaje_por_resultado,0)+IF(AND(P$2=P7,Q$2=Q7),puntaje_por_resultado_exacto,0))</f>
        <v>-</v>
      </c>
      <c r="T7" t="str">
        <f ca="1">IF(ISBLANK('ranking diario'!$A7),nada,INDIRECT(CONCATENATE('ranking diario'!$A7,"!",CHAR(64+V$1),W$1)))</f>
        <v>-</v>
      </c>
      <c r="U7" t="str">
        <f ca="1">IF(ISBLANK('ranking diario'!$A7),nada,INDIRECT(CONCATENATE('ranking diario'!$A7,"!",CHAR(64+V$1-3),W$1)))</f>
        <v>-</v>
      </c>
      <c r="V7" t="str">
        <f ca="1">IF(ISBLANK('ranking diario'!$A7),nada,INDIRECT(CONCATENATE('ranking diario'!$A7,"!",CHAR(64+V$1-1),W$1)))</f>
        <v>-</v>
      </c>
      <c r="W7" s="12" t="str">
        <f ca="1">IF(OR(ISBLANK('ranking diario'!$A7),AND(U$2=XXX,V$2=XXX)),nada,IF(T$2=T7,puntaje_por_resultado,0)+IF(AND(U$2=U7,V$2=V7),puntaje_por_resultado_exacto,0))</f>
        <v>-</v>
      </c>
      <c r="Y7" t="str">
        <f ca="1">IF(ISBLANK('ranking diario'!$A7),nada,INDIRECT(CONCATENATE('ranking diario'!$A7,"!",CHAR(64+AA$1),AB$1)))</f>
        <v>-</v>
      </c>
      <c r="Z7" t="str">
        <f ca="1">IF(ISBLANK('ranking diario'!$A7),nada,INDIRECT(CONCATENATE('ranking diario'!$A7,"!",CHAR(64+AA$1-3),AB$1)))</f>
        <v>-</v>
      </c>
      <c r="AA7" t="str">
        <f ca="1">IF(ISBLANK('ranking diario'!$A7),nada,INDIRECT(CONCATENATE('ranking diario'!$A7,"!",CHAR(64+AA$1-1),AB$1)))</f>
        <v>-</v>
      </c>
      <c r="AB7" s="12" t="str">
        <f ca="1">IF(OR(ISBLANK('ranking diario'!$A7),AND(Z$2=XXX,AA$2=XXX)),nada,IF(Y$2=Y7,puntaje_por_resultado,0)+IF(AND(Z$2=Z7,AA$2=AA7),puntaje_por_resultado_exacto,0))</f>
        <v>-</v>
      </c>
      <c r="AD7" t="str">
        <f ca="1">IF(ISBLANK('ranking diario'!$A7),nada,INDIRECT(CONCATENATE('ranking diario'!$A7,"!",CHAR(64+AF$1),AG$1)))</f>
        <v>-</v>
      </c>
      <c r="AE7" t="str">
        <f ca="1">IF(ISBLANK('ranking diario'!$A7),nada,INDIRECT(CONCATENATE('ranking diario'!$A7,"!",CHAR(64+AF$1-3),AG$1)))</f>
        <v>-</v>
      </c>
      <c r="AF7" t="str">
        <f ca="1">IF(ISBLANK('ranking diario'!$A7),nada,INDIRECT(CONCATENATE('ranking diario'!$A7,"!",CHAR(64+AF$1-1),AG$1)))</f>
        <v>-</v>
      </c>
      <c r="AG7" s="12" t="str">
        <f ca="1">IF(OR(ISBLANK('ranking diario'!$A7),AND(AE$2=XXX,AF$2=XXX)),nada,IF(AD$2=AD7,puntaje_por_resultado,0)+IF(AND(AE$2=AE7,AF$2=AF7),puntaje_por_resultado_exacto,0))</f>
        <v>-</v>
      </c>
      <c r="AI7" t="str">
        <f ca="1">IF(ISBLANK('ranking diario'!$A7),nada,INDIRECT(CONCATENATE('ranking diario'!$A7,"!",CHAR(64+AK$1),AL$1)))</f>
        <v>-</v>
      </c>
      <c r="AJ7" t="str">
        <f ca="1">IF(ISBLANK('ranking diario'!$A7),nada,INDIRECT(CONCATENATE('ranking diario'!$A7,"!",CHAR(64+AK$1-3),AL$1)))</f>
        <v>-</v>
      </c>
      <c r="AK7" t="str">
        <f ca="1">IF(ISBLANK('ranking diario'!$A7),nada,INDIRECT(CONCATENATE('ranking diario'!$A7,"!",CHAR(64+AK$1-1),AL$1)))</f>
        <v>-</v>
      </c>
      <c r="AL7" s="12" t="str">
        <f ca="1">IF(OR(ISBLANK('ranking diario'!$A7),AND(AJ$2=XXX,AK$2=XXX)),nada,IF(AI$2=AI7,puntaje_por_resultado,0)+IF(AND(AJ$2=AJ7,AK$2=AK7),puntaje_por_resultado_exacto,0))</f>
        <v>-</v>
      </c>
      <c r="AN7" t="str">
        <f ca="1">IF(ISBLANK('ranking diario'!$A7),nada,INDIRECT(CONCATENATE('ranking diario'!$A7,"!",CHAR(64+AP$1),AQ$1)))</f>
        <v>-</v>
      </c>
      <c r="AO7" t="str">
        <f ca="1">IF(ISBLANK('ranking diario'!$A7),nada,INDIRECT(CONCATENATE('ranking diario'!$A7,"!",CHAR(64+AP$1-3),AQ$1)))</f>
        <v>-</v>
      </c>
      <c r="AP7" t="str">
        <f ca="1">IF(ISBLANK('ranking diario'!$A7),nada,INDIRECT(CONCATENATE('ranking diario'!$A7,"!",CHAR(64+AP$1-1),AQ$1)))</f>
        <v>-</v>
      </c>
      <c r="AQ7" s="12" t="str">
        <f ca="1">IF(OR(ISBLANK('ranking diario'!$A7),AND(AO$2=XXX,AP$2=XXX)),nada,IF(AN$2=AN7,puntaje_por_resultado,0)+IF(AND(AO$2=AO7,AP$2=AP7),puntaje_por_resultado_exacto,0))</f>
        <v>-</v>
      </c>
      <c r="AS7" t="str">
        <f ca="1">IF(ISBLANK('ranking diario'!$A7),nada,INDIRECT(CONCATENATE('ranking diario'!$A7,"!",CHAR(64+AU$1),AV$1)))</f>
        <v>-</v>
      </c>
      <c r="AT7" t="str">
        <f ca="1">IF(ISBLANK('ranking diario'!$A7),nada,INDIRECT(CONCATENATE('ranking diario'!$A7,"!",CHAR(64+AU$1-3),AV$1)))</f>
        <v>-</v>
      </c>
      <c r="AU7" t="str">
        <f ca="1">IF(ISBLANK('ranking diario'!$A7),nada,INDIRECT(CONCATENATE('ranking diario'!$A7,"!",CHAR(64+AU$1-1),AV$1)))</f>
        <v>-</v>
      </c>
      <c r="AV7" s="12" t="str">
        <f ca="1">IF(OR(ISBLANK('ranking diario'!$A7),AND(AT$2=XXX,AU$2=XXX)),nada,IF(AS$2=AS7,puntaje_por_resultado,0)+IF(AND(AT$2=AT7,AU$2=AU7),puntaje_por_resultado_exacto,0))</f>
        <v>-</v>
      </c>
      <c r="AX7" t="str">
        <f ca="1">IF(ISBLANK('ranking diario'!$A7),nada,INDIRECT(CONCATENATE('ranking diario'!$A7,"!",CHAR(64+AZ$1),BA$1)))</f>
        <v>-</v>
      </c>
      <c r="AY7" t="str">
        <f ca="1">IF(ISBLANK('ranking diario'!$A7),nada,INDIRECT(CONCATENATE('ranking diario'!$A7,"!",CHAR(64+AZ$1-3),BA$1)))</f>
        <v>-</v>
      </c>
      <c r="AZ7" t="str">
        <f ca="1">IF(ISBLANK('ranking diario'!$A7),nada,INDIRECT(CONCATENATE('ranking diario'!$A7,"!",CHAR(64+AZ$1-1),BA$1)))</f>
        <v>-</v>
      </c>
      <c r="BA7" s="12" t="str">
        <f ca="1">IF(OR(ISBLANK('ranking diario'!$A7),AND(AY$2=XXX,AZ$2=XXX)),nada,IF(AX$2=AX7,puntaje_por_resultado,0)+IF(AND(AY$2=AY7,AZ$2=AZ7),puntaje_por_resultado_exacto,0))</f>
        <v>-</v>
      </c>
      <c r="BC7" t="str">
        <f ca="1">IF(ISBLANK('ranking diario'!$A7),nada,INDIRECT(CONCATENATE('ranking diario'!$A7,"!",CHAR(64+BE$1),BF$1)))</f>
        <v>-</v>
      </c>
      <c r="BD7" t="str">
        <f ca="1">IF(ISBLANK('ranking diario'!$A7),nada,INDIRECT(CONCATENATE('ranking diario'!$A7,"!",CHAR(64+BE$1-3),BF$1)))</f>
        <v>-</v>
      </c>
      <c r="BE7" t="str">
        <f ca="1">IF(ISBLANK('ranking diario'!$A7),nada,INDIRECT(CONCATENATE('ranking diario'!$A7,"!",CHAR(64+BE$1-1),BF$1)))</f>
        <v>-</v>
      </c>
      <c r="BF7" s="12" t="str">
        <f ca="1">IF(OR(ISBLANK('ranking diario'!$A7),AND(BD$2=XXX,BE$2=XXX)),nada,IF(BC$2=BC7,puntaje_por_resultado,0)+IF(AND(BD$2=BD7,BE$2=BE7),puntaje_por_resultado_exacto,0))</f>
        <v>-</v>
      </c>
      <c r="BH7" t="str">
        <f ca="1">IF(ISBLANK('ranking diario'!$A7),nada,INDIRECT(CONCATENATE('ranking diario'!$A7,"!",CHAR(64+BJ$1),BK$1)))</f>
        <v>-</v>
      </c>
      <c r="BI7" t="str">
        <f ca="1">IF(ISBLANK('ranking diario'!$A7),nada,INDIRECT(CONCATENATE('ranking diario'!$A7,"!",CHAR(64+BJ$1-3),BK$1)))</f>
        <v>-</v>
      </c>
      <c r="BJ7" t="str">
        <f ca="1">IF(ISBLANK('ranking diario'!$A7),nada,INDIRECT(CONCATENATE('ranking diario'!$A7,"!",CHAR(64+BJ$1-1),BK$1)))</f>
        <v>-</v>
      </c>
      <c r="BK7" s="12" t="str">
        <f ca="1">IF(OR(ISBLANK('ranking diario'!$A7),AND(BI$2=XXX,BJ$2=XXX)),nada,IF(BH$2=BH7,puntaje_por_resultado,0)+IF(AND(BI$2=BI7,BJ$2=BJ7),puntaje_por_resultado_exacto,0))</f>
        <v>-</v>
      </c>
      <c r="BM7" t="str">
        <f ca="1">IF(ISBLANK('ranking diario'!$A7),nada,INDIRECT(CONCATENATE('ranking diario'!$A7,"!",CHAR(64+BO$1),BP$1)))</f>
        <v>-</v>
      </c>
      <c r="BN7" t="str">
        <f ca="1">IF(ISBLANK('ranking diario'!$A7),nada,INDIRECT(CONCATENATE('ranking diario'!$A7,"!",CHAR(64+BO$1-3),BP$1)))</f>
        <v>-</v>
      </c>
      <c r="BO7" t="str">
        <f ca="1">IF(ISBLANK('ranking diario'!$A7),nada,INDIRECT(CONCATENATE('ranking diario'!$A7,"!",CHAR(64+BO$1-1),BP$1)))</f>
        <v>-</v>
      </c>
      <c r="BP7" s="12" t="str">
        <f ca="1">IF(OR(ISBLANK('ranking diario'!$A7),AND(BN$2=XXX,BO$2=XXX)),nada,IF(BM$2=BM7,puntaje_por_resultado,0)+IF(AND(BN$2=BN7,BO$2=BO7),puntaje_por_resultado_exacto,0))</f>
        <v>-</v>
      </c>
      <c r="BR7" t="str">
        <f ca="1">IF(ISBLANK('ranking diario'!$A7),nada,INDIRECT(CONCATENATE('ranking diario'!$A7,"!",CHAR(64+BT$1),BU$1)))</f>
        <v>-</v>
      </c>
      <c r="BS7" t="str">
        <f ca="1">IF(ISBLANK('ranking diario'!$A7),nada,INDIRECT(CONCATENATE('ranking diario'!$A7,"!",CHAR(64+BT$1-3),BU$1)))</f>
        <v>-</v>
      </c>
      <c r="BT7" t="str">
        <f ca="1">IF(ISBLANK('ranking diario'!$A7),nada,INDIRECT(CONCATENATE('ranking diario'!$A7,"!",CHAR(64+BT$1-1),BU$1)))</f>
        <v>-</v>
      </c>
      <c r="BU7" s="12" t="str">
        <f ca="1">IF(OR(ISBLANK('ranking diario'!$A7),AND(BS$2=XXX,BT$2=XXX)),nada,IF(BR$2=BR7,puntaje_por_resultado,0)+IF(AND(BS$2=BS7,BT$2=BT7),puntaje_por_resultado_exacto,0))</f>
        <v>-</v>
      </c>
      <c r="BW7" t="str">
        <f ca="1">IF(ISBLANK('ranking diario'!$A7),nada,INDIRECT(CONCATENATE('ranking diario'!$A7,"!",CHAR(64+BY$1),BZ$1)))</f>
        <v>-</v>
      </c>
      <c r="BX7" t="str">
        <f ca="1">IF(ISBLANK('ranking diario'!$A7),nada,INDIRECT(CONCATENATE('ranking diario'!$A7,"!",CHAR(64+BY$1-3),BZ$1)))</f>
        <v>-</v>
      </c>
      <c r="BY7" t="str">
        <f ca="1">IF(ISBLANK('ranking diario'!$A7),nada,INDIRECT(CONCATENATE('ranking diario'!$A7,"!",CHAR(64+BY$1-1),BZ$1)))</f>
        <v>-</v>
      </c>
      <c r="BZ7" s="12" t="str">
        <f ca="1">IF(OR(ISBLANK('ranking diario'!$A7),AND(BX$2=XXX,BY$2=XXX)),nada,IF(BW$2=BW7,puntaje_por_resultado,0)+IF(AND(BX$2=BX7,BY$2=BY7),puntaje_por_resultado_exacto,0))</f>
        <v>-</v>
      </c>
      <c r="CB7" t="str">
        <f ca="1">IF(ISBLANK('ranking diario'!$A7),nada,INDIRECT(CONCATENATE('ranking diario'!$A7,"!",CHAR(64+CD$1),CE$1)))</f>
        <v>-</v>
      </c>
      <c r="CC7" t="str">
        <f ca="1">IF(ISBLANK('ranking diario'!$A7),nada,INDIRECT(CONCATENATE('ranking diario'!$A7,"!",CHAR(64+CD$1-3),CE$1)))</f>
        <v>-</v>
      </c>
      <c r="CD7" t="str">
        <f ca="1">IF(ISBLANK('ranking diario'!$A7),nada,INDIRECT(CONCATENATE('ranking diario'!$A7,"!",CHAR(64+CD$1-1),CE$1)))</f>
        <v>-</v>
      </c>
      <c r="CE7" s="12" t="str">
        <f ca="1">IF(OR(ISBLANK('ranking diario'!$A7),AND(CC$2=XXX,CD$2=XXX)),nada,IF(CB$2=CB7,puntaje_por_resultado,0)+IF(AND(CC$2=CC7,CD$2=CD7),puntaje_por_resultado_exacto,0))</f>
        <v>-</v>
      </c>
      <c r="CG7" t="str">
        <f ca="1">IF(ISBLANK('ranking diario'!$A7),nada,INDIRECT(CONCATENATE('ranking diario'!$A7,"!",CHAR(64+CI$1),CJ$1)))</f>
        <v>-</v>
      </c>
      <c r="CH7" t="str">
        <f ca="1">IF(ISBLANK('ranking diario'!$A7),nada,INDIRECT(CONCATENATE('ranking diario'!$A7,"!",CHAR(64+CI$1-3),CJ$1)))</f>
        <v>-</v>
      </c>
      <c r="CI7" t="str">
        <f ca="1">IF(ISBLANK('ranking diario'!$A7),nada,INDIRECT(CONCATENATE('ranking diario'!$A7,"!",CHAR(64+CI$1-1),CJ$1)))</f>
        <v>-</v>
      </c>
      <c r="CJ7" s="12" t="str">
        <f ca="1">IF(OR(ISBLANK('ranking diario'!$A7),AND(CH$2=XXX,CI$2=XXX)),nada,IF(CG$2=CG7,puntaje_por_resultado,0)+IF(AND(CH$2=CH7,CI$2=CI7),puntaje_por_resultado_exacto,0))</f>
        <v>-</v>
      </c>
      <c r="CL7" t="str">
        <f ca="1">IF(ISBLANK('ranking diario'!$A7),nada,INDIRECT(CONCATENATE('ranking diario'!$A7,"!",CHAR(64+CN$1),CO$1)))</f>
        <v>-</v>
      </c>
      <c r="CM7" t="str">
        <f ca="1">IF(ISBLANK('ranking diario'!$A7),nada,INDIRECT(CONCATENATE('ranking diario'!$A7,"!",CHAR(64+CN$1-3),CO$1)))</f>
        <v>-</v>
      </c>
      <c r="CN7" t="str">
        <f ca="1">IF(ISBLANK('ranking diario'!$A7),nada,INDIRECT(CONCATENATE('ranking diario'!$A7,"!",CHAR(64+CN$1-1),CO$1)))</f>
        <v>-</v>
      </c>
      <c r="CO7" s="12" t="str">
        <f ca="1">IF(OR(ISBLANK('ranking diario'!$A7),AND(CM$2=XXX,CN$2=XXX)),nada,IF(CL$2=CL7,puntaje_por_resultado,0)+IF(AND(CM$2=CM7,CN$2=CN7),puntaje_por_resultado_exacto,0))</f>
        <v>-</v>
      </c>
      <c r="CQ7" t="str">
        <f ca="1">IF(ISBLANK('ranking diario'!$A7),nada,INDIRECT(CONCATENATE('ranking diario'!$A7,"!",CHAR(64+CS$1),CT$1)))</f>
        <v>-</v>
      </c>
      <c r="CR7" t="str">
        <f ca="1">IF(ISBLANK('ranking diario'!$A7),nada,INDIRECT(CONCATENATE('ranking diario'!$A7,"!",CHAR(64+CS$1-3),CT$1)))</f>
        <v>-</v>
      </c>
      <c r="CS7" t="str">
        <f ca="1">IF(ISBLANK('ranking diario'!$A7),nada,INDIRECT(CONCATENATE('ranking diario'!$A7,"!",CHAR(64+CS$1-1),CT$1)))</f>
        <v>-</v>
      </c>
      <c r="CT7" s="12" t="str">
        <f ca="1">IF(OR(ISBLANK('ranking diario'!$A7),AND(CR$2=XXX,CS$2=XXX)),nada,IF(CQ$2=CQ7,puntaje_por_resultado,0)+IF(AND(CR$2=CR7,CS$2=CS7),puntaje_por_resultado_exacto,0))</f>
        <v>-</v>
      </c>
      <c r="CV7" t="str">
        <f ca="1">IF(ISBLANK('ranking diario'!$A7),nada,INDIRECT(CONCATENATE('ranking diario'!$A7,"!",CHAR(64+CX$1),CY$1)))</f>
        <v>-</v>
      </c>
      <c r="CW7" t="str">
        <f ca="1">IF(ISBLANK('ranking diario'!$A7),nada,INDIRECT(CONCATENATE('ranking diario'!$A7,"!",CHAR(64+CX$1-3),CY$1)))</f>
        <v>-</v>
      </c>
      <c r="CX7" t="str">
        <f ca="1">IF(ISBLANK('ranking diario'!$A7),nada,INDIRECT(CONCATENATE('ranking diario'!$A7,"!",CHAR(64+CX$1-1),CY$1)))</f>
        <v>-</v>
      </c>
      <c r="CY7" s="12" t="str">
        <f ca="1">IF(OR(ISBLANK('ranking diario'!$A7),AND(CW$2=XXX,CX$2=XXX)),nada,IF(CV$2=CV7,puntaje_por_resultado,0)+IF(AND(CW$2=CW7,CX$2=CX7),puntaje_por_resultado_exacto,0))</f>
        <v>-</v>
      </c>
      <c r="DA7" t="str">
        <f ca="1">IF(ISBLANK('ranking diario'!$A7),nada,INDIRECT(CONCATENATE('ranking diario'!$A7,"!",CHAR(64+DC$1),DD$1)))</f>
        <v>-</v>
      </c>
      <c r="DB7" t="str">
        <f ca="1">IF(ISBLANK('ranking diario'!$A7),nada,INDIRECT(CONCATENATE('ranking diario'!$A7,"!",CHAR(64+DC$1-3),DD$1)))</f>
        <v>-</v>
      </c>
      <c r="DC7" t="str">
        <f ca="1">IF(ISBLANK('ranking diario'!$A7),nada,INDIRECT(CONCATENATE('ranking diario'!$A7,"!",CHAR(64+DC$1-1),DD$1)))</f>
        <v>-</v>
      </c>
      <c r="DD7" s="12" t="str">
        <f ca="1">IF(OR(ISBLANK('ranking diario'!$A7),AND(DB$2=XXX,DC$2=XXX)),nada,IF(DA$2=DA7,puntaje_por_resultado,0)+IF(AND(DB$2=DB7,DC$2=DC7),puntaje_por_resultado_exacto,0))</f>
        <v>-</v>
      </c>
      <c r="DF7" t="str">
        <f ca="1">IF(ISBLANK('ranking diario'!$A7),nada,INDIRECT(CONCATENATE('ranking diario'!$A7,"!",CHAR(64+DH$1),DI$1)))</f>
        <v>-</v>
      </c>
      <c r="DG7" t="str">
        <f ca="1">IF(ISBLANK('ranking diario'!$A7),nada,INDIRECT(CONCATENATE('ranking diario'!$A7,"!",CHAR(64+DH$1-3),DI$1)))</f>
        <v>-</v>
      </c>
      <c r="DH7" t="str">
        <f ca="1">IF(ISBLANK('ranking diario'!$A7),nada,INDIRECT(CONCATENATE('ranking diario'!$A7,"!",CHAR(64+DH$1-1),DI$1)))</f>
        <v>-</v>
      </c>
      <c r="DI7" s="12" t="str">
        <f ca="1">IF(OR(ISBLANK('ranking diario'!$A7),AND(DG$2=XXX,DH$2=XXX)),nada,IF(DF$2=DF7,puntaje_por_resultado,0)+IF(AND(DG$2=DG7,DH$2=DH7),puntaje_por_resultado_exacto,0))</f>
        <v>-</v>
      </c>
      <c r="DK7" t="str">
        <f ca="1">IF(ISBLANK('ranking diario'!$A7),nada,INDIRECT(CONCATENATE('ranking diario'!$A7,"!",CHAR(64+DM$1),DN$1)))</f>
        <v>-</v>
      </c>
      <c r="DL7" t="str">
        <f ca="1">IF(ISBLANK('ranking diario'!$A7),nada,INDIRECT(CONCATENATE('ranking diario'!$A7,"!",CHAR(64+DM$1-3),DN$1)))</f>
        <v>-</v>
      </c>
      <c r="DM7" t="str">
        <f ca="1">IF(ISBLANK('ranking diario'!$A7),nada,INDIRECT(CONCATENATE('ranking diario'!$A7,"!",CHAR(64+DM$1-1),DN$1)))</f>
        <v>-</v>
      </c>
      <c r="DN7" s="12" t="str">
        <f ca="1">IF(OR(ISBLANK('ranking diario'!$A7),AND(DL$2=XXX,DM$2=XXX)),nada,IF(DK$2=DK7,puntaje_por_resultado,0)+IF(AND(DL$2=DL7,DM$2=DM7),puntaje_por_resultado_exacto,0))</f>
        <v>-</v>
      </c>
      <c r="DP7" t="str">
        <f ca="1">IF(ISBLANK('ranking diario'!$A7),nada,INDIRECT(CONCATENATE('ranking diario'!$A7,"!",CHAR(64+DR$1),DS$1)))</f>
        <v>-</v>
      </c>
      <c r="DQ7" t="str">
        <f ca="1">IF(ISBLANK('ranking diario'!$A7),nada,INDIRECT(CONCATENATE('ranking diario'!$A7,"!",CHAR(64+DR$1-3),DS$1)))</f>
        <v>-</v>
      </c>
      <c r="DR7" t="str">
        <f ca="1">IF(ISBLANK('ranking diario'!$A7),nada,INDIRECT(CONCATENATE('ranking diario'!$A7,"!",CHAR(64+DR$1-1),DS$1)))</f>
        <v>-</v>
      </c>
      <c r="DS7" s="12" t="str">
        <f ca="1">IF(OR(ISBLANK('ranking diario'!$A7),AND(DQ$2=XXX,DR$2=XXX)),nada,IF(DP$2=DP7,puntaje_por_resultado,0)+IF(AND(DQ$2=DQ7,DR$2=DR7),puntaje_por_resultado_exacto,0))</f>
        <v>-</v>
      </c>
      <c r="DU7" t="str">
        <f ca="1">IF(ISBLANK('ranking diario'!$A7),nada,INDIRECT(CONCATENATE('ranking diario'!$A7,"!",CHAR(64+DW$1),DX$1)))</f>
        <v>-</v>
      </c>
      <c r="DV7" t="str">
        <f ca="1">IF(ISBLANK('ranking diario'!$A7),nada,INDIRECT(CONCATENATE('ranking diario'!$A7,"!",CHAR(64+DW$1-3),DX$1)))</f>
        <v>-</v>
      </c>
      <c r="DW7" t="str">
        <f ca="1">IF(ISBLANK('ranking diario'!$A7),nada,INDIRECT(CONCATENATE('ranking diario'!$A7,"!",CHAR(64+DW$1-1),DX$1)))</f>
        <v>-</v>
      </c>
      <c r="DX7" s="12" t="str">
        <f ca="1">IF(OR(ISBLANK('ranking diario'!$A7),AND(DV$2=XXX,DW$2=XXX)),nada,IF(DU$2=DU7,puntaje_por_resultado,0)+IF(AND(DV$2=DV7,DW$2=DW7),puntaje_por_resultado_exacto,0))</f>
        <v>-</v>
      </c>
      <c r="DZ7" t="str">
        <f ca="1">IF(ISBLANK('ranking diario'!$A7),nada,INDIRECT(CONCATENATE('ranking diario'!$A7,"!",CHAR(64+EB$1),EC$1)))</f>
        <v>-</v>
      </c>
      <c r="EA7" t="str">
        <f ca="1">IF(ISBLANK('ranking diario'!$A7),nada,INDIRECT(CONCATENATE('ranking diario'!$A7,"!",CHAR(64+EB$1-3),EC$1)))</f>
        <v>-</v>
      </c>
      <c r="EB7" t="str">
        <f ca="1">IF(ISBLANK('ranking diario'!$A7),nada,INDIRECT(CONCATENATE('ranking diario'!$A7,"!",CHAR(64+EB$1-1),EC$1)))</f>
        <v>-</v>
      </c>
      <c r="EC7" s="12" t="str">
        <f ca="1">IF(OR(ISBLANK('ranking diario'!$A7),AND(EA$2=XXX,EB$2=XXX)),nada,IF(DZ$2=DZ7,puntaje_por_resultado,0)+IF(AND(EA$2=EA7,EB$2=EB7),puntaje_por_resultado_exacto,0))</f>
        <v>-</v>
      </c>
      <c r="EE7" t="str">
        <f ca="1">IF(ISBLANK('ranking diario'!$A7),nada,INDIRECT(CONCATENATE('ranking diario'!$A7,"!",CHAR(64+EG$1),EH$1)))</f>
        <v>-</v>
      </c>
      <c r="EF7" t="str">
        <f ca="1">IF(ISBLANK('ranking diario'!$A7),nada,INDIRECT(CONCATENATE('ranking diario'!$A7,"!",CHAR(64+EG$1-3),EH$1)))</f>
        <v>-</v>
      </c>
      <c r="EG7" t="str">
        <f ca="1">IF(ISBLANK('ranking diario'!$A7),nada,INDIRECT(CONCATENATE('ranking diario'!$A7,"!",CHAR(64+EG$1-1),EH$1)))</f>
        <v>-</v>
      </c>
      <c r="EH7" s="12" t="str">
        <f ca="1">IF(OR(ISBLANK('ranking diario'!$A7),AND(EF$2=XXX,EG$2=XXX)),nada,IF(EE$2=EE7,puntaje_por_resultado,0)+IF(AND(EF$2=EF7,EG$2=EG7),puntaje_por_resultado_exacto,0))</f>
        <v>-</v>
      </c>
      <c r="EJ7" t="str">
        <f ca="1">IF(ISBLANK('ranking diario'!$A7),nada,INDIRECT(CONCATENATE('ranking diario'!$A7,"!",CHAR(64+EL$1),EM$1)))</f>
        <v>-</v>
      </c>
      <c r="EK7" t="str">
        <f ca="1">IF(ISBLANK('ranking diario'!$A7),nada,INDIRECT(CONCATENATE('ranking diario'!$A7,"!",CHAR(64+EL$1-3),EM$1)))</f>
        <v>-</v>
      </c>
      <c r="EL7" t="str">
        <f ca="1">IF(ISBLANK('ranking diario'!$A7),nada,INDIRECT(CONCATENATE('ranking diario'!$A7,"!",CHAR(64+EL$1-1),EM$1)))</f>
        <v>-</v>
      </c>
      <c r="EM7" s="12" t="str">
        <f ca="1">IF(OR(ISBLANK('ranking diario'!$A7),AND(EK$2=XXX,EL$2=XXX)),nada,IF(EJ$2=EJ7,puntaje_por_resultado,0)+IF(AND(EK$2=EK7,EL$2=EL7),puntaje_por_resultado_exacto,0))</f>
        <v>-</v>
      </c>
      <c r="EO7" t="str">
        <f ca="1">IF(ISBLANK('ranking diario'!$A7),nada,INDIRECT(CONCATENATE('ranking diario'!$A7,"!",CHAR(64+EQ$1),ER$1)))</f>
        <v>-</v>
      </c>
      <c r="EP7" t="str">
        <f ca="1">IF(ISBLANK('ranking diario'!$A7),nada,INDIRECT(CONCATENATE('ranking diario'!$A7,"!",CHAR(64+EQ$1-3),ER$1)))</f>
        <v>-</v>
      </c>
      <c r="EQ7" t="str">
        <f ca="1">IF(ISBLANK('ranking diario'!$A7),nada,INDIRECT(CONCATENATE('ranking diario'!$A7,"!",CHAR(64+EQ$1-1),ER$1)))</f>
        <v>-</v>
      </c>
      <c r="ER7" s="12" t="str">
        <f ca="1">IF(OR(ISBLANK('ranking diario'!$A7),AND(EP$2=XXX,EQ$2=XXX)),nada,IF(EO$2=EO7,puntaje_por_resultado,0)+IF(AND(EP$2=EP7,EQ$2=EQ7),puntaje_por_resultado_exacto,0))</f>
        <v>-</v>
      </c>
      <c r="ET7" t="str">
        <f ca="1">IF(ISBLANK('ranking diario'!$A7),nada,INDIRECT(CONCATENATE('ranking diario'!$A7,"!",CHAR(64+EV$1),EW$1)))</f>
        <v>-</v>
      </c>
      <c r="EU7" t="str">
        <f ca="1">IF(ISBLANK('ranking diario'!$A7),nada,INDIRECT(CONCATENATE('ranking diario'!$A7,"!",CHAR(64+EV$1-3),EW$1)))</f>
        <v>-</v>
      </c>
      <c r="EV7" t="str">
        <f ca="1">IF(ISBLANK('ranking diario'!$A7),nada,INDIRECT(CONCATENATE('ranking diario'!$A7,"!",CHAR(64+EV$1-1),EW$1)))</f>
        <v>-</v>
      </c>
      <c r="EW7" s="12" t="str">
        <f ca="1">IF(OR(ISBLANK('ranking diario'!$A7),AND(EU$2=XXX,EV$2=XXX)),nada,IF(ET$2=ET7,puntaje_por_resultado,0)+IF(AND(EU$2=EU7,EV$2=EV7),puntaje_por_resultado_exacto,0))</f>
        <v>-</v>
      </c>
      <c r="EY7" t="str">
        <f ca="1">IF(ISBLANK('ranking diario'!$A7),nada,INDIRECT(CONCATENATE('ranking diario'!$A7,"!",CHAR(64+FA$1),FB$1)))</f>
        <v>-</v>
      </c>
      <c r="EZ7" t="str">
        <f ca="1">IF(ISBLANK('ranking diario'!$A7),nada,INDIRECT(CONCATENATE('ranking diario'!$A7,"!",CHAR(64+FA$1-3),FB$1)))</f>
        <v>-</v>
      </c>
      <c r="FA7" t="str">
        <f ca="1">IF(ISBLANK('ranking diario'!$A7),nada,INDIRECT(CONCATENATE('ranking diario'!$A7,"!",CHAR(64+FA$1-1),FB$1)))</f>
        <v>-</v>
      </c>
      <c r="FB7" s="12" t="str">
        <f ca="1">IF(OR(ISBLANK('ranking diario'!$A7),AND(EZ$2=XXX,FA$2=XXX)),nada,IF(EY$2=EY7,puntaje_por_resultado,0)+IF(AND(EZ$2=EZ7,FA$2=FA7),puntaje_por_resultado_exacto,0))</f>
        <v>-</v>
      </c>
      <c r="FD7" t="str">
        <f ca="1">IF(ISBLANK('ranking diario'!$A7),nada,INDIRECT(CONCATENATE('ranking diario'!$A7,"!",CHAR(64+FF$1),FG$1)))</f>
        <v>-</v>
      </c>
      <c r="FE7" t="str">
        <f ca="1">IF(ISBLANK('ranking diario'!$A7),nada,INDIRECT(CONCATENATE('ranking diario'!$A7,"!",CHAR(64+FF$1-3),FG$1)))</f>
        <v>-</v>
      </c>
      <c r="FF7" t="str">
        <f ca="1">IF(ISBLANK('ranking diario'!$A7),nada,INDIRECT(CONCATENATE('ranking diario'!$A7,"!",CHAR(64+FF$1-1),FG$1)))</f>
        <v>-</v>
      </c>
      <c r="FG7" s="12" t="str">
        <f ca="1">IF(OR(ISBLANK('ranking diario'!$A7),AND(FE$2=XXX,FF$2=XXX)),nada,IF(FD$2=FD7,puntaje_por_resultado,0)+IF(AND(FE$2=FE7,FF$2=FF7),puntaje_por_resultado_exacto,0))</f>
        <v>-</v>
      </c>
      <c r="FI7" t="str">
        <f ca="1">IF(ISBLANK('ranking diario'!$A7),nada,INDIRECT(CONCATENATE('ranking diario'!$A7,"!",CHAR(64+FK$1),FL$1)))</f>
        <v>-</v>
      </c>
      <c r="FJ7" t="str">
        <f ca="1">IF(ISBLANK('ranking diario'!$A7),nada,INDIRECT(CONCATENATE('ranking diario'!$A7,"!",CHAR(64+FK$1-3),FL$1)))</f>
        <v>-</v>
      </c>
      <c r="FK7" t="str">
        <f ca="1">IF(ISBLANK('ranking diario'!$A7),nada,INDIRECT(CONCATENATE('ranking diario'!$A7,"!",CHAR(64+FK$1-1),FL$1)))</f>
        <v>-</v>
      </c>
      <c r="FL7" s="12" t="str">
        <f ca="1">IF(OR(ISBLANK('ranking diario'!$A7),AND(FJ$2=XXX,FK$2=XXX)),nada,IF(FI$2=FI7,puntaje_por_resultado,0)+IF(AND(FJ$2=FJ7,FK$2=FK7),puntaje_por_resultado_exacto,0))</f>
        <v>-</v>
      </c>
      <c r="FN7" t="str">
        <f ca="1">IF(ISBLANK('ranking diario'!$A7),nada,INDIRECT(CONCATENATE('ranking diario'!$A7,"!",CHAR(64+FP$1),FQ$1)))</f>
        <v>-</v>
      </c>
      <c r="FO7" t="str">
        <f ca="1">IF(ISBLANK('ranking diario'!$A7),nada,INDIRECT(CONCATENATE('ranking diario'!$A7,"!",CHAR(64+FP$1-3),FQ$1)))</f>
        <v>-</v>
      </c>
      <c r="FP7" t="str">
        <f ca="1">IF(ISBLANK('ranking diario'!$A7),nada,INDIRECT(CONCATENATE('ranking diario'!$A7,"!",CHAR(64+FP$1-1),FQ$1)))</f>
        <v>-</v>
      </c>
      <c r="FQ7" s="12" t="str">
        <f ca="1">IF(OR(ISBLANK('ranking diario'!$A7),AND(FO$2=XXX,FP$2=XXX)),nada,IF(FN$2=FN7,puntaje_por_resultado,0)+IF(AND(FO$2=FO7,FP$2=FP7),puntaje_por_resultado_exacto,0))</f>
        <v>-</v>
      </c>
      <c r="FS7" t="str">
        <f ca="1">IF(ISBLANK('ranking diario'!$A7),nada,INDIRECT(CONCATENATE('ranking diario'!$A7,"!",CHAR(64+FU$1),FV$1)))</f>
        <v>-</v>
      </c>
      <c r="FT7" t="str">
        <f ca="1">IF(ISBLANK('ranking diario'!$A7),nada,INDIRECT(CONCATENATE('ranking diario'!$A7,"!",CHAR(64+FU$1-3),FV$1)))</f>
        <v>-</v>
      </c>
      <c r="FU7" t="str">
        <f ca="1">IF(ISBLANK('ranking diario'!$A7),nada,INDIRECT(CONCATENATE('ranking diario'!$A7,"!",CHAR(64+FU$1-1),FV$1)))</f>
        <v>-</v>
      </c>
      <c r="FV7" s="12" t="str">
        <f ca="1">IF(OR(ISBLANK('ranking diario'!$A7),AND(FT$2=XXX,FU$2=XXX)),nada,IF(FS$2=FS7,puntaje_por_resultado,0)+IF(AND(FT$2=FT7,FU$2=FU7),puntaje_por_resultado_exacto,0))</f>
        <v>-</v>
      </c>
      <c r="FX7" t="str">
        <f ca="1">IF(ISBLANK('ranking diario'!$A7),nada,INDIRECT(CONCATENATE('ranking diario'!$A7,"!",CHAR(64+FZ$1),GA$1)))</f>
        <v>-</v>
      </c>
      <c r="FY7" t="str">
        <f ca="1">IF(ISBLANK('ranking diario'!$A7),nada,INDIRECT(CONCATENATE('ranking diario'!$A7,"!",CHAR(64+FZ$1-3),GA$1)))</f>
        <v>-</v>
      </c>
      <c r="FZ7" t="str">
        <f ca="1">IF(ISBLANK('ranking diario'!$A7),nada,INDIRECT(CONCATENATE('ranking diario'!$A7,"!",CHAR(64+FZ$1-1),GA$1)))</f>
        <v>-</v>
      </c>
      <c r="GA7" s="12" t="str">
        <f ca="1">IF(OR(ISBLANK('ranking diario'!$A7),AND(FY$2=XXX,FZ$2=XXX)),nada,IF(FX$2=FX7,puntaje_por_resultado,0)+IF(AND(FY$2=FY7,FZ$2=FZ7),puntaje_por_resultado_exacto,0))</f>
        <v>-</v>
      </c>
      <c r="GC7" t="str">
        <f ca="1">IF(ISBLANK('ranking diario'!$A7),nada,INDIRECT(CONCATENATE('ranking diario'!$A7,"!",CHAR(64+GE$1),GF$1)))</f>
        <v>-</v>
      </c>
      <c r="GD7" t="str">
        <f ca="1">IF(ISBLANK('ranking diario'!$A7),nada,INDIRECT(CONCATENATE('ranking diario'!$A7,"!",CHAR(64+GE$1-3),GF$1)))</f>
        <v>-</v>
      </c>
      <c r="GE7" t="str">
        <f ca="1">IF(ISBLANK('ranking diario'!$A7),nada,INDIRECT(CONCATENATE('ranking diario'!$A7,"!",CHAR(64+GE$1-1),GF$1)))</f>
        <v>-</v>
      </c>
      <c r="GF7" s="12" t="str">
        <f ca="1">IF(OR(ISBLANK('ranking diario'!$A7),AND(GD$2=XXX,GE$2=XXX)),nada,IF(GC$2=GC7,puntaje_por_resultado,0)+IF(AND(GD$2=GD7,GE$2=GE7),puntaje_por_resultado_exacto,0))</f>
        <v>-</v>
      </c>
      <c r="GH7" t="str">
        <f ca="1">IF(ISBLANK('ranking diario'!$A7),nada,INDIRECT(CONCATENATE('ranking diario'!$A7,"!",CHAR(64+GJ$1),GK$1)))</f>
        <v>-</v>
      </c>
      <c r="GI7" t="str">
        <f ca="1">IF(ISBLANK('ranking diario'!$A7),nada,INDIRECT(CONCATENATE('ranking diario'!$A7,"!",CHAR(64+GJ$1-3),GK$1)))</f>
        <v>-</v>
      </c>
      <c r="GJ7" t="str">
        <f ca="1">IF(ISBLANK('ranking diario'!$A7),nada,INDIRECT(CONCATENATE('ranking diario'!$A7,"!",CHAR(64+GJ$1-1),GK$1)))</f>
        <v>-</v>
      </c>
      <c r="GK7" s="12" t="str">
        <f ca="1">IF(OR(ISBLANK('ranking diario'!$A7),AND(GI$2=XXX,GJ$2=XXX)),nada,IF(GH$2=GH7,puntaje_por_resultado,0)+IF(AND(GI$2=GI7,GJ$2=GJ7),puntaje_por_resultado_exacto,0))</f>
        <v>-</v>
      </c>
      <c r="GM7" t="str">
        <f ca="1">IF(ISBLANK('ranking diario'!$A7),nada,INDIRECT(CONCATENATE('ranking diario'!$A7,"!",CHAR(64+GO$1),GP$1)))</f>
        <v>-</v>
      </c>
      <c r="GN7" t="str">
        <f ca="1">IF(ISBLANK('ranking diario'!$A7),nada,INDIRECT(CONCATENATE('ranking diario'!$A7,"!",CHAR(64+GO$1-3),GP$1)))</f>
        <v>-</v>
      </c>
      <c r="GO7" t="str">
        <f ca="1">IF(ISBLANK('ranking diario'!$A7),nada,INDIRECT(CONCATENATE('ranking diario'!$A7,"!",CHAR(64+GO$1-1),GP$1)))</f>
        <v>-</v>
      </c>
      <c r="GP7" s="12" t="str">
        <f ca="1">IF(OR(ISBLANK('ranking diario'!$A7),AND(GN$2=XXX,GO$2=XXX)),nada,IF(GM$2=GM7,puntaje_por_resultado,0)+IF(AND(GN$2=GN7,GO$2=GO7),puntaje_por_resultado_exacto,0))</f>
        <v>-</v>
      </c>
      <c r="GR7" t="str">
        <f ca="1">IF(ISBLANK('ranking diario'!$A7),nada,INDIRECT(CONCATENATE('ranking diario'!$A7,"!",CHAR(64+GT$1),GU$1)))</f>
        <v>-</v>
      </c>
      <c r="GS7" t="str">
        <f ca="1">IF(ISBLANK('ranking diario'!$A7),nada,INDIRECT(CONCATENATE('ranking diario'!$A7,"!",CHAR(64+GT$1-3),GU$1)))</f>
        <v>-</v>
      </c>
      <c r="GT7" t="str">
        <f ca="1">IF(ISBLANK('ranking diario'!$A7),nada,INDIRECT(CONCATENATE('ranking diario'!$A7,"!",CHAR(64+GT$1-1),GU$1)))</f>
        <v>-</v>
      </c>
      <c r="GU7" s="12" t="str">
        <f ca="1">IF(OR(ISBLANK('ranking diario'!$A7),AND(GS$2=XXX,GT$2=XXX)),nada,IF(GR$2=GR7,puntaje_por_resultado,0)+IF(AND(GS$2=GS7,GT$2=GT7),puntaje_por_resultado_exacto,0))</f>
        <v>-</v>
      </c>
      <c r="GW7" t="str">
        <f ca="1">IF(ISBLANK('ranking diario'!$A7),nada,INDIRECT(CONCATENATE('ranking diario'!$A7,"!",CHAR(64+GY$1),GZ$1)))</f>
        <v>-</v>
      </c>
      <c r="GX7" t="str">
        <f ca="1">IF(ISBLANK('ranking diario'!$A7),nada,INDIRECT(CONCATENATE('ranking diario'!$A7,"!",CHAR(64+GY$1-3),GZ$1)))</f>
        <v>-</v>
      </c>
      <c r="GY7" t="str">
        <f ca="1">IF(ISBLANK('ranking diario'!$A7),nada,INDIRECT(CONCATENATE('ranking diario'!$A7,"!",CHAR(64+GY$1-1),GZ$1)))</f>
        <v>-</v>
      </c>
      <c r="GZ7" s="12" t="str">
        <f ca="1">IF(OR(ISBLANK('ranking diario'!$A7),AND(GX$2=XXX,GY$2=XXX)),nada,IF(GW$2=GW7,puntaje_por_resultado,0)+IF(AND(GX$2=GX7,GY$2=GY7),puntaje_por_resultado_exacto,0))</f>
        <v>-</v>
      </c>
      <c r="HB7" t="str">
        <f ca="1">IF(ISBLANK('ranking diario'!$A7),nada,INDIRECT(CONCATENATE('ranking diario'!$A7,"!",CHAR(64+HD$1),HE$1)))</f>
        <v>-</v>
      </c>
      <c r="HC7" t="str">
        <f ca="1">IF(ISBLANK('ranking diario'!$A7),nada,INDIRECT(CONCATENATE('ranking diario'!$A7,"!",CHAR(64+HD$1-3),HE$1)))</f>
        <v>-</v>
      </c>
      <c r="HD7" t="str">
        <f ca="1">IF(ISBLANK('ranking diario'!$A7),nada,INDIRECT(CONCATENATE('ranking diario'!$A7,"!",CHAR(64+HD$1-1),HE$1)))</f>
        <v>-</v>
      </c>
      <c r="HE7" s="12" t="str">
        <f ca="1">IF(OR(ISBLANK('ranking diario'!$A7),AND(HC$2=XXX,HD$2=XXX)),nada,IF(HB$2=HB7,puntaje_por_resultado,0)+IF(AND(HC$2=HC7,HD$2=HD7),puntaje_por_resultado_exacto,0))</f>
        <v>-</v>
      </c>
      <c r="HG7" t="str">
        <f ca="1">IF(ISBLANK('ranking diario'!$A7),nada,INDIRECT(CONCATENATE('ranking diario'!$A7,"!",CHAR(64+HI$1),HJ$1)))</f>
        <v>-</v>
      </c>
      <c r="HH7" t="str">
        <f ca="1">IF(ISBLANK('ranking diario'!$A7),nada,INDIRECT(CONCATENATE('ranking diario'!$A7,"!",CHAR(64+HI$1-3),HJ$1)))</f>
        <v>-</v>
      </c>
      <c r="HI7" t="str">
        <f ca="1">IF(ISBLANK('ranking diario'!$A7),nada,INDIRECT(CONCATENATE('ranking diario'!$A7,"!",CHAR(64+HI$1-1),HJ$1)))</f>
        <v>-</v>
      </c>
      <c r="HJ7" s="12" t="str">
        <f ca="1">IF(OR(ISBLANK('ranking diario'!$A7),AND(HH$2=XXX,HI$2=XXX)),nada,IF(HG$2=HG7,puntaje_por_resultado,0)+IF(AND(HH$2=HH7,HI$2=HI7),puntaje_por_resultado_exacto,0))</f>
        <v>-</v>
      </c>
      <c r="HL7" t="str">
        <f ca="1">IF(ISBLANK('ranking diario'!$A7),nada,INDIRECT(CONCATENATE('ranking diario'!$A7,"!",CHAR(64+HN$1),HO$1)))</f>
        <v>-</v>
      </c>
      <c r="HM7" t="str">
        <f ca="1">IF(ISBLANK('ranking diario'!$A7),nada,INDIRECT(CONCATENATE('ranking diario'!$A7,"!",CHAR(64+HN$1-3),HO$1)))</f>
        <v>-</v>
      </c>
      <c r="HN7" t="str">
        <f ca="1">IF(ISBLANK('ranking diario'!$A7),nada,INDIRECT(CONCATENATE('ranking diario'!$A7,"!",CHAR(64+HN$1-1),HO$1)))</f>
        <v>-</v>
      </c>
      <c r="HO7" s="12" t="str">
        <f ca="1">IF(OR(ISBLANK('ranking diario'!$A7),AND(HM$2=XXX,HN$2=XXX)),nada,IF(HL$2=HL7,puntaje_por_resultado,0)+IF(AND(HM$2=HM7,HN$2=HN7),puntaje_por_resultado_exacto,0))</f>
        <v>-</v>
      </c>
      <c r="HQ7" t="str">
        <f ca="1">IF(ISBLANK('ranking diario'!$A7),nada,INDIRECT(CONCATENATE('ranking diario'!$A7,"!",CHAR(64+HS$1),HT$1)))</f>
        <v>-</v>
      </c>
      <c r="HR7" t="str">
        <f ca="1">IF(ISBLANK('ranking diario'!$A7),nada,INDIRECT(CONCATENATE('ranking diario'!$A7,"!",CHAR(64+HS$1-3),HT$1)))</f>
        <v>-</v>
      </c>
      <c r="HS7" t="str">
        <f ca="1">IF(ISBLANK('ranking diario'!$A7),nada,INDIRECT(CONCATENATE('ranking diario'!$A7,"!",CHAR(64+HS$1-1),HT$1)))</f>
        <v>-</v>
      </c>
      <c r="HT7" s="12" t="str">
        <f ca="1">IF(OR(ISBLANK('ranking diario'!$A7),AND(HR$2=XXX,HS$2=XXX)),nada,IF(HQ$2=HQ7,puntaje_por_resultado,0)+IF(AND(HR$2=HR7,HS$2=HS7),puntaje_por_resultado_exacto,0))</f>
        <v>-</v>
      </c>
      <c r="HV7" t="str">
        <f ca="1">IF(ISBLANK('ranking diario'!$A7),nada,INDIRECT(CONCATENATE('ranking diario'!$A7,"!",CHAR(64+HX$1),HY$1)))</f>
        <v>-</v>
      </c>
      <c r="HW7" t="str">
        <f ca="1">IF(ISBLANK('ranking diario'!$A7),nada,INDIRECT(CONCATENATE('ranking diario'!$A7,"!",CHAR(64+HX$1-3),HY$1)))</f>
        <v>-</v>
      </c>
      <c r="HX7" t="str">
        <f ca="1">IF(ISBLANK('ranking diario'!$A7),nada,INDIRECT(CONCATENATE('ranking diario'!$A7,"!",CHAR(64+HX$1-1),HY$1)))</f>
        <v>-</v>
      </c>
      <c r="HY7" s="12" t="str">
        <f ca="1">IF(OR(ISBLANK('ranking diario'!$A7),AND(HW$2=XXX,HX$2=XXX)),nada,IF(HV$2=HV7,puntaje_por_resultado,0)+IF(AND(HW$2=HW7,HX$2=HX7),puntaje_por_resultado_exacto,0))</f>
        <v>-</v>
      </c>
      <c r="IA7" t="str">
        <f ca="1">IF(ISBLANK('ranking diario'!$A7),nada,INDIRECT(CONCATENATE('ranking diario'!$A7,"!",CHAR(64+IC$1),ID$1)))</f>
        <v>-</v>
      </c>
      <c r="IB7" t="str">
        <f ca="1">IF(ISBLANK('ranking diario'!$A7),nada,INDIRECT(CONCATENATE('ranking diario'!$A7,"!",CHAR(64+IC$1-3),ID$1)))</f>
        <v>-</v>
      </c>
      <c r="IC7" t="str">
        <f ca="1">IF(ISBLANK('ranking diario'!$A7),nada,INDIRECT(CONCATENATE('ranking diario'!$A7,"!",CHAR(64+IC$1-1),ID$1)))</f>
        <v>-</v>
      </c>
      <c r="ID7" s="12" t="str">
        <f ca="1">IF(OR(ISBLANK('ranking diario'!$A7),AND(IB$2=XXX,IC$2=XXX)),nada,IF(IA$2=IA7,puntaje_por_resultado,0)+IF(AND(IB$2=IB7,IC$2=IC7),puntaje_por_resultado_exacto,0))</f>
        <v>-</v>
      </c>
      <c r="IF7" t="str">
        <f ca="1">IF(ISBLANK('ranking diario'!$A7),nada,INDIRECT(CONCATENATE('ranking diario'!$A7,"!",CHAR(64+IH$1),II$1)))</f>
        <v>-</v>
      </c>
      <c r="IG7" t="str">
        <f ca="1">IF(ISBLANK('ranking diario'!$A7),nada,INDIRECT(CONCATENATE('ranking diario'!$A7,"!",CHAR(64+IH$1-3),II$1)))</f>
        <v>-</v>
      </c>
      <c r="IH7" t="str">
        <f ca="1">IF(ISBLANK('ranking diario'!$A7),nada,INDIRECT(CONCATENATE('ranking diario'!$A7,"!",CHAR(64+IH$1-1),II$1)))</f>
        <v>-</v>
      </c>
      <c r="II7" s="12" t="str">
        <f ca="1">IF(OR(ISBLANK('ranking diario'!$A7),AND(IG$2=XXX,IH$2=XXX)),nada,IF(IF$2=IF7,puntaje_por_resultado,0)+IF(AND(IG$2=IG7,IH$2=IH7),puntaje_por_resultado_exacto,0))</f>
        <v>-</v>
      </c>
    </row>
    <row r="8" spans="1:243" x14ac:dyDescent="0.2">
      <c r="A8" t="str">
        <f>IF(ISBLANK('ranking diario'!A8),nada,'ranking diario'!A8)</f>
        <v>-</v>
      </c>
      <c r="B8" t="str">
        <f ca="1">'ranking diario'!B8</f>
        <v>-</v>
      </c>
      <c r="C8" s="12" t="str">
        <f>IF(ISBLANK('ranking diario'!$A8),nada,SUM(H8,M8,R8,W8,AB8,AG8,AL8,AQ8,AV8,BA8,BF8,BK8,BP8,BU8,BZ8,CE8,CJ8,CO8,CT8,CY8,DD8,DI8,DN8,DS8)+SUM(DX8,EC8,EH8,EM8,ER8,EW8,FB8,FG8,FL8,FQ8,FV8,GA8,GF8,GK8,GP8,GU8,GZ8,HE8,HJ8,HO8,HT8,HY8,ID8,II8))</f>
        <v>-</v>
      </c>
      <c r="E8" t="str">
        <f ca="1">IF(ISBLANK('ranking diario'!$A8),nada,INDIRECT(CONCATENATE('ranking diario'!$A8,"!",CHAR(64+G$1),H$1)))</f>
        <v>-</v>
      </c>
      <c r="F8" t="str">
        <f ca="1">IF(ISBLANK('ranking diario'!$A8),nada,INDIRECT(CONCATENATE('ranking diario'!$A8,"!",CHAR(64+G$1-3),H$1)))</f>
        <v>-</v>
      </c>
      <c r="G8" t="str">
        <f ca="1">IF(ISBLANK('ranking diario'!$A8),nada,INDIRECT(CONCATENATE('ranking diario'!$A8,"!",CHAR(64+G$1-1),H$1)))</f>
        <v>-</v>
      </c>
      <c r="H8" s="12" t="str">
        <f ca="1">IF(OR(ISBLANK('ranking diario'!$A8),AND(F$2=XXX,G$2=XXX)),nada,IF(E$2=E8,puntaje_por_resultado,0)+IF(AND(F$2=F8,G$2=G8),puntaje_por_resultado_exacto,0))</f>
        <v>-</v>
      </c>
      <c r="J8" t="str">
        <f ca="1">IF(ISBLANK('ranking diario'!$A8),nada,INDIRECT(CONCATENATE('ranking diario'!$A8,"!",CHAR(64+L$1),M$1)))</f>
        <v>-</v>
      </c>
      <c r="K8" t="str">
        <f ca="1">IF(ISBLANK('ranking diario'!$A8),nada,INDIRECT(CONCATENATE('ranking diario'!$A8,"!",CHAR(64+L$1-3),M$1)))</f>
        <v>-</v>
      </c>
      <c r="L8" t="str">
        <f ca="1">IF(ISBLANK('ranking diario'!$A8),nada,INDIRECT(CONCATENATE('ranking diario'!$A8,"!",CHAR(64+L$1-1),M$1)))</f>
        <v>-</v>
      </c>
      <c r="M8" s="12" t="str">
        <f ca="1">IF(OR(ISBLANK('ranking diario'!$A8),AND(K$2=XXX,L$2=XXX)),nada,IF(J$2=J8,puntaje_por_resultado,0)+IF(AND(K$2=K8,L$2=L8),puntaje_por_resultado_exacto,0))</f>
        <v>-</v>
      </c>
      <c r="O8" t="str">
        <f ca="1">IF(ISBLANK('ranking diario'!$A8),nada,INDIRECT(CONCATENATE('ranking diario'!$A8,"!",CHAR(64+Q$1),R$1)))</f>
        <v>-</v>
      </c>
      <c r="P8" t="str">
        <f ca="1">IF(ISBLANK('ranking diario'!$A8),nada,INDIRECT(CONCATENATE('ranking diario'!$A8,"!",CHAR(64+Q$1-3),R$1)))</f>
        <v>-</v>
      </c>
      <c r="Q8" t="str">
        <f ca="1">IF(ISBLANK('ranking diario'!$A8),nada,INDIRECT(CONCATENATE('ranking diario'!$A8,"!",CHAR(64+Q$1-1),R$1)))</f>
        <v>-</v>
      </c>
      <c r="R8" s="12" t="str">
        <f ca="1">IF(OR(ISBLANK('ranking diario'!$A8),AND(P$2=XXX,Q$2=XXX)),nada,IF(O$2=O8,puntaje_por_resultado,0)+IF(AND(P$2=P8,Q$2=Q8),puntaje_por_resultado_exacto,0))</f>
        <v>-</v>
      </c>
      <c r="T8" t="str">
        <f ca="1">IF(ISBLANK('ranking diario'!$A8),nada,INDIRECT(CONCATENATE('ranking diario'!$A8,"!",CHAR(64+V$1),W$1)))</f>
        <v>-</v>
      </c>
      <c r="U8" t="str">
        <f ca="1">IF(ISBLANK('ranking diario'!$A8),nada,INDIRECT(CONCATENATE('ranking diario'!$A8,"!",CHAR(64+V$1-3),W$1)))</f>
        <v>-</v>
      </c>
      <c r="V8" t="str">
        <f ca="1">IF(ISBLANK('ranking diario'!$A8),nada,INDIRECT(CONCATENATE('ranking diario'!$A8,"!",CHAR(64+V$1-1),W$1)))</f>
        <v>-</v>
      </c>
      <c r="W8" s="12" t="str">
        <f ca="1">IF(OR(ISBLANK('ranking diario'!$A8),AND(U$2=XXX,V$2=XXX)),nada,IF(T$2=T8,puntaje_por_resultado,0)+IF(AND(U$2=U8,V$2=V8),puntaje_por_resultado_exacto,0))</f>
        <v>-</v>
      </c>
      <c r="Y8" t="str">
        <f ca="1">IF(ISBLANK('ranking diario'!$A8),nada,INDIRECT(CONCATENATE('ranking diario'!$A8,"!",CHAR(64+AA$1),AB$1)))</f>
        <v>-</v>
      </c>
      <c r="Z8" t="str">
        <f ca="1">IF(ISBLANK('ranking diario'!$A8),nada,INDIRECT(CONCATENATE('ranking diario'!$A8,"!",CHAR(64+AA$1-3),AB$1)))</f>
        <v>-</v>
      </c>
      <c r="AA8" t="str">
        <f ca="1">IF(ISBLANK('ranking diario'!$A8),nada,INDIRECT(CONCATENATE('ranking diario'!$A8,"!",CHAR(64+AA$1-1),AB$1)))</f>
        <v>-</v>
      </c>
      <c r="AB8" s="12" t="str">
        <f ca="1">IF(OR(ISBLANK('ranking diario'!$A8),AND(Z$2=XXX,AA$2=XXX)),nada,IF(Y$2=Y8,puntaje_por_resultado,0)+IF(AND(Z$2=Z8,AA$2=AA8),puntaje_por_resultado_exacto,0))</f>
        <v>-</v>
      </c>
      <c r="AD8" t="str">
        <f ca="1">IF(ISBLANK('ranking diario'!$A8),nada,INDIRECT(CONCATENATE('ranking diario'!$A8,"!",CHAR(64+AF$1),AG$1)))</f>
        <v>-</v>
      </c>
      <c r="AE8" t="str">
        <f ca="1">IF(ISBLANK('ranking diario'!$A8),nada,INDIRECT(CONCATENATE('ranking diario'!$A8,"!",CHAR(64+AF$1-3),AG$1)))</f>
        <v>-</v>
      </c>
      <c r="AF8" t="str">
        <f ca="1">IF(ISBLANK('ranking diario'!$A8),nada,INDIRECT(CONCATENATE('ranking diario'!$A8,"!",CHAR(64+AF$1-1),AG$1)))</f>
        <v>-</v>
      </c>
      <c r="AG8" s="12" t="str">
        <f ca="1">IF(OR(ISBLANK('ranking diario'!$A8),AND(AE$2=XXX,AF$2=XXX)),nada,IF(AD$2=AD8,puntaje_por_resultado,0)+IF(AND(AE$2=AE8,AF$2=AF8),puntaje_por_resultado_exacto,0))</f>
        <v>-</v>
      </c>
      <c r="AI8" t="str">
        <f ca="1">IF(ISBLANK('ranking diario'!$A8),nada,INDIRECT(CONCATENATE('ranking diario'!$A8,"!",CHAR(64+AK$1),AL$1)))</f>
        <v>-</v>
      </c>
      <c r="AJ8" t="str">
        <f ca="1">IF(ISBLANK('ranking diario'!$A8),nada,INDIRECT(CONCATENATE('ranking diario'!$A8,"!",CHAR(64+AK$1-3),AL$1)))</f>
        <v>-</v>
      </c>
      <c r="AK8" t="str">
        <f ca="1">IF(ISBLANK('ranking diario'!$A8),nada,INDIRECT(CONCATENATE('ranking diario'!$A8,"!",CHAR(64+AK$1-1),AL$1)))</f>
        <v>-</v>
      </c>
      <c r="AL8" s="12" t="str">
        <f ca="1">IF(OR(ISBLANK('ranking diario'!$A8),AND(AJ$2=XXX,AK$2=XXX)),nada,IF(AI$2=AI8,puntaje_por_resultado,0)+IF(AND(AJ$2=AJ8,AK$2=AK8),puntaje_por_resultado_exacto,0))</f>
        <v>-</v>
      </c>
      <c r="AN8" t="str">
        <f ca="1">IF(ISBLANK('ranking diario'!$A8),nada,INDIRECT(CONCATENATE('ranking diario'!$A8,"!",CHAR(64+AP$1),AQ$1)))</f>
        <v>-</v>
      </c>
      <c r="AO8" t="str">
        <f ca="1">IF(ISBLANK('ranking diario'!$A8),nada,INDIRECT(CONCATENATE('ranking diario'!$A8,"!",CHAR(64+AP$1-3),AQ$1)))</f>
        <v>-</v>
      </c>
      <c r="AP8" t="str">
        <f ca="1">IF(ISBLANK('ranking diario'!$A8),nada,INDIRECT(CONCATENATE('ranking diario'!$A8,"!",CHAR(64+AP$1-1),AQ$1)))</f>
        <v>-</v>
      </c>
      <c r="AQ8" s="12" t="str">
        <f ca="1">IF(OR(ISBLANK('ranking diario'!$A8),AND(AO$2=XXX,AP$2=XXX)),nada,IF(AN$2=AN8,puntaje_por_resultado,0)+IF(AND(AO$2=AO8,AP$2=AP8),puntaje_por_resultado_exacto,0))</f>
        <v>-</v>
      </c>
      <c r="AS8" t="str">
        <f ca="1">IF(ISBLANK('ranking diario'!$A8),nada,INDIRECT(CONCATENATE('ranking diario'!$A8,"!",CHAR(64+AU$1),AV$1)))</f>
        <v>-</v>
      </c>
      <c r="AT8" t="str">
        <f ca="1">IF(ISBLANK('ranking diario'!$A8),nada,INDIRECT(CONCATENATE('ranking diario'!$A8,"!",CHAR(64+AU$1-3),AV$1)))</f>
        <v>-</v>
      </c>
      <c r="AU8" t="str">
        <f ca="1">IF(ISBLANK('ranking diario'!$A8),nada,INDIRECT(CONCATENATE('ranking diario'!$A8,"!",CHAR(64+AU$1-1),AV$1)))</f>
        <v>-</v>
      </c>
      <c r="AV8" s="12" t="str">
        <f ca="1">IF(OR(ISBLANK('ranking diario'!$A8),AND(AT$2=XXX,AU$2=XXX)),nada,IF(AS$2=AS8,puntaje_por_resultado,0)+IF(AND(AT$2=AT8,AU$2=AU8),puntaje_por_resultado_exacto,0))</f>
        <v>-</v>
      </c>
      <c r="AX8" t="str">
        <f ca="1">IF(ISBLANK('ranking diario'!$A8),nada,INDIRECT(CONCATENATE('ranking diario'!$A8,"!",CHAR(64+AZ$1),BA$1)))</f>
        <v>-</v>
      </c>
      <c r="AY8" t="str">
        <f ca="1">IF(ISBLANK('ranking diario'!$A8),nada,INDIRECT(CONCATENATE('ranking diario'!$A8,"!",CHAR(64+AZ$1-3),BA$1)))</f>
        <v>-</v>
      </c>
      <c r="AZ8" t="str">
        <f ca="1">IF(ISBLANK('ranking diario'!$A8),nada,INDIRECT(CONCATENATE('ranking diario'!$A8,"!",CHAR(64+AZ$1-1),BA$1)))</f>
        <v>-</v>
      </c>
      <c r="BA8" s="12" t="str">
        <f ca="1">IF(OR(ISBLANK('ranking diario'!$A8),AND(AY$2=XXX,AZ$2=XXX)),nada,IF(AX$2=AX8,puntaje_por_resultado,0)+IF(AND(AY$2=AY8,AZ$2=AZ8),puntaje_por_resultado_exacto,0))</f>
        <v>-</v>
      </c>
      <c r="BC8" t="str">
        <f ca="1">IF(ISBLANK('ranking diario'!$A8),nada,INDIRECT(CONCATENATE('ranking diario'!$A8,"!",CHAR(64+BE$1),BF$1)))</f>
        <v>-</v>
      </c>
      <c r="BD8" t="str">
        <f ca="1">IF(ISBLANK('ranking diario'!$A8),nada,INDIRECT(CONCATENATE('ranking diario'!$A8,"!",CHAR(64+BE$1-3),BF$1)))</f>
        <v>-</v>
      </c>
      <c r="BE8" t="str">
        <f ca="1">IF(ISBLANK('ranking diario'!$A8),nada,INDIRECT(CONCATENATE('ranking diario'!$A8,"!",CHAR(64+BE$1-1),BF$1)))</f>
        <v>-</v>
      </c>
      <c r="BF8" s="12" t="str">
        <f ca="1">IF(OR(ISBLANK('ranking diario'!$A8),AND(BD$2=XXX,BE$2=XXX)),nada,IF(BC$2=BC8,puntaje_por_resultado,0)+IF(AND(BD$2=BD8,BE$2=BE8),puntaje_por_resultado_exacto,0))</f>
        <v>-</v>
      </c>
      <c r="BH8" t="str">
        <f ca="1">IF(ISBLANK('ranking diario'!$A8),nada,INDIRECT(CONCATENATE('ranking diario'!$A8,"!",CHAR(64+BJ$1),BK$1)))</f>
        <v>-</v>
      </c>
      <c r="BI8" t="str">
        <f ca="1">IF(ISBLANK('ranking diario'!$A8),nada,INDIRECT(CONCATENATE('ranking diario'!$A8,"!",CHAR(64+BJ$1-3),BK$1)))</f>
        <v>-</v>
      </c>
      <c r="BJ8" t="str">
        <f ca="1">IF(ISBLANK('ranking diario'!$A8),nada,INDIRECT(CONCATENATE('ranking diario'!$A8,"!",CHAR(64+BJ$1-1),BK$1)))</f>
        <v>-</v>
      </c>
      <c r="BK8" s="12" t="str">
        <f ca="1">IF(OR(ISBLANK('ranking diario'!$A8),AND(BI$2=XXX,BJ$2=XXX)),nada,IF(BH$2=BH8,puntaje_por_resultado,0)+IF(AND(BI$2=BI8,BJ$2=BJ8),puntaje_por_resultado_exacto,0))</f>
        <v>-</v>
      </c>
      <c r="BM8" t="str">
        <f ca="1">IF(ISBLANK('ranking diario'!$A8),nada,INDIRECT(CONCATENATE('ranking diario'!$A8,"!",CHAR(64+BO$1),BP$1)))</f>
        <v>-</v>
      </c>
      <c r="BN8" t="str">
        <f ca="1">IF(ISBLANK('ranking diario'!$A8),nada,INDIRECT(CONCATENATE('ranking diario'!$A8,"!",CHAR(64+BO$1-3),BP$1)))</f>
        <v>-</v>
      </c>
      <c r="BO8" t="str">
        <f ca="1">IF(ISBLANK('ranking diario'!$A8),nada,INDIRECT(CONCATENATE('ranking diario'!$A8,"!",CHAR(64+BO$1-1),BP$1)))</f>
        <v>-</v>
      </c>
      <c r="BP8" s="12" t="str">
        <f ca="1">IF(OR(ISBLANK('ranking diario'!$A8),AND(BN$2=XXX,BO$2=XXX)),nada,IF(BM$2=BM8,puntaje_por_resultado,0)+IF(AND(BN$2=BN8,BO$2=BO8),puntaje_por_resultado_exacto,0))</f>
        <v>-</v>
      </c>
      <c r="BR8" t="str">
        <f ca="1">IF(ISBLANK('ranking diario'!$A8),nada,INDIRECT(CONCATENATE('ranking diario'!$A8,"!",CHAR(64+BT$1),BU$1)))</f>
        <v>-</v>
      </c>
      <c r="BS8" t="str">
        <f ca="1">IF(ISBLANK('ranking diario'!$A8),nada,INDIRECT(CONCATENATE('ranking diario'!$A8,"!",CHAR(64+BT$1-3),BU$1)))</f>
        <v>-</v>
      </c>
      <c r="BT8" t="str">
        <f ca="1">IF(ISBLANK('ranking diario'!$A8),nada,INDIRECT(CONCATENATE('ranking diario'!$A8,"!",CHAR(64+BT$1-1),BU$1)))</f>
        <v>-</v>
      </c>
      <c r="BU8" s="12" t="str">
        <f ca="1">IF(OR(ISBLANK('ranking diario'!$A8),AND(BS$2=XXX,BT$2=XXX)),nada,IF(BR$2=BR8,puntaje_por_resultado,0)+IF(AND(BS$2=BS8,BT$2=BT8),puntaje_por_resultado_exacto,0))</f>
        <v>-</v>
      </c>
      <c r="BW8" t="str">
        <f ca="1">IF(ISBLANK('ranking diario'!$A8),nada,INDIRECT(CONCATENATE('ranking diario'!$A8,"!",CHAR(64+BY$1),BZ$1)))</f>
        <v>-</v>
      </c>
      <c r="BX8" t="str">
        <f ca="1">IF(ISBLANK('ranking diario'!$A8),nada,INDIRECT(CONCATENATE('ranking diario'!$A8,"!",CHAR(64+BY$1-3),BZ$1)))</f>
        <v>-</v>
      </c>
      <c r="BY8" t="str">
        <f ca="1">IF(ISBLANK('ranking diario'!$A8),nada,INDIRECT(CONCATENATE('ranking diario'!$A8,"!",CHAR(64+BY$1-1),BZ$1)))</f>
        <v>-</v>
      </c>
      <c r="BZ8" s="12" t="str">
        <f ca="1">IF(OR(ISBLANK('ranking diario'!$A8),AND(BX$2=XXX,BY$2=XXX)),nada,IF(BW$2=BW8,puntaje_por_resultado,0)+IF(AND(BX$2=BX8,BY$2=BY8),puntaje_por_resultado_exacto,0))</f>
        <v>-</v>
      </c>
      <c r="CB8" t="str">
        <f ca="1">IF(ISBLANK('ranking diario'!$A8),nada,INDIRECT(CONCATENATE('ranking diario'!$A8,"!",CHAR(64+CD$1),CE$1)))</f>
        <v>-</v>
      </c>
      <c r="CC8" t="str">
        <f ca="1">IF(ISBLANK('ranking diario'!$A8),nada,INDIRECT(CONCATENATE('ranking diario'!$A8,"!",CHAR(64+CD$1-3),CE$1)))</f>
        <v>-</v>
      </c>
      <c r="CD8" t="str">
        <f ca="1">IF(ISBLANK('ranking diario'!$A8),nada,INDIRECT(CONCATENATE('ranking diario'!$A8,"!",CHAR(64+CD$1-1),CE$1)))</f>
        <v>-</v>
      </c>
      <c r="CE8" s="12" t="str">
        <f ca="1">IF(OR(ISBLANK('ranking diario'!$A8),AND(CC$2=XXX,CD$2=XXX)),nada,IF(CB$2=CB8,puntaje_por_resultado,0)+IF(AND(CC$2=CC8,CD$2=CD8),puntaje_por_resultado_exacto,0))</f>
        <v>-</v>
      </c>
      <c r="CG8" t="str">
        <f ca="1">IF(ISBLANK('ranking diario'!$A8),nada,INDIRECT(CONCATENATE('ranking diario'!$A8,"!",CHAR(64+CI$1),CJ$1)))</f>
        <v>-</v>
      </c>
      <c r="CH8" t="str">
        <f ca="1">IF(ISBLANK('ranking diario'!$A8),nada,INDIRECT(CONCATENATE('ranking diario'!$A8,"!",CHAR(64+CI$1-3),CJ$1)))</f>
        <v>-</v>
      </c>
      <c r="CI8" t="str">
        <f ca="1">IF(ISBLANK('ranking diario'!$A8),nada,INDIRECT(CONCATENATE('ranking diario'!$A8,"!",CHAR(64+CI$1-1),CJ$1)))</f>
        <v>-</v>
      </c>
      <c r="CJ8" s="12" t="str">
        <f ca="1">IF(OR(ISBLANK('ranking diario'!$A8),AND(CH$2=XXX,CI$2=XXX)),nada,IF(CG$2=CG8,puntaje_por_resultado,0)+IF(AND(CH$2=CH8,CI$2=CI8),puntaje_por_resultado_exacto,0))</f>
        <v>-</v>
      </c>
      <c r="CL8" t="str">
        <f ca="1">IF(ISBLANK('ranking diario'!$A8),nada,INDIRECT(CONCATENATE('ranking diario'!$A8,"!",CHAR(64+CN$1),CO$1)))</f>
        <v>-</v>
      </c>
      <c r="CM8" t="str">
        <f ca="1">IF(ISBLANK('ranking diario'!$A8),nada,INDIRECT(CONCATENATE('ranking diario'!$A8,"!",CHAR(64+CN$1-3),CO$1)))</f>
        <v>-</v>
      </c>
      <c r="CN8" t="str">
        <f ca="1">IF(ISBLANK('ranking diario'!$A8),nada,INDIRECT(CONCATENATE('ranking diario'!$A8,"!",CHAR(64+CN$1-1),CO$1)))</f>
        <v>-</v>
      </c>
      <c r="CO8" s="12" t="str">
        <f ca="1">IF(OR(ISBLANK('ranking diario'!$A8),AND(CM$2=XXX,CN$2=XXX)),nada,IF(CL$2=CL8,puntaje_por_resultado,0)+IF(AND(CM$2=CM8,CN$2=CN8),puntaje_por_resultado_exacto,0))</f>
        <v>-</v>
      </c>
      <c r="CQ8" t="str">
        <f ca="1">IF(ISBLANK('ranking diario'!$A8),nada,INDIRECT(CONCATENATE('ranking diario'!$A8,"!",CHAR(64+CS$1),CT$1)))</f>
        <v>-</v>
      </c>
      <c r="CR8" t="str">
        <f ca="1">IF(ISBLANK('ranking diario'!$A8),nada,INDIRECT(CONCATENATE('ranking diario'!$A8,"!",CHAR(64+CS$1-3),CT$1)))</f>
        <v>-</v>
      </c>
      <c r="CS8" t="str">
        <f ca="1">IF(ISBLANK('ranking diario'!$A8),nada,INDIRECT(CONCATENATE('ranking diario'!$A8,"!",CHAR(64+CS$1-1),CT$1)))</f>
        <v>-</v>
      </c>
      <c r="CT8" s="12" t="str">
        <f ca="1">IF(OR(ISBLANK('ranking diario'!$A8),AND(CR$2=XXX,CS$2=XXX)),nada,IF(CQ$2=CQ8,puntaje_por_resultado,0)+IF(AND(CR$2=CR8,CS$2=CS8),puntaje_por_resultado_exacto,0))</f>
        <v>-</v>
      </c>
      <c r="CV8" t="str">
        <f ca="1">IF(ISBLANK('ranking diario'!$A8),nada,INDIRECT(CONCATENATE('ranking diario'!$A8,"!",CHAR(64+CX$1),CY$1)))</f>
        <v>-</v>
      </c>
      <c r="CW8" t="str">
        <f ca="1">IF(ISBLANK('ranking diario'!$A8),nada,INDIRECT(CONCATENATE('ranking diario'!$A8,"!",CHAR(64+CX$1-3),CY$1)))</f>
        <v>-</v>
      </c>
      <c r="CX8" t="str">
        <f ca="1">IF(ISBLANK('ranking diario'!$A8),nada,INDIRECT(CONCATENATE('ranking diario'!$A8,"!",CHAR(64+CX$1-1),CY$1)))</f>
        <v>-</v>
      </c>
      <c r="CY8" s="12" t="str">
        <f ca="1">IF(OR(ISBLANK('ranking diario'!$A8),AND(CW$2=XXX,CX$2=XXX)),nada,IF(CV$2=CV8,puntaje_por_resultado,0)+IF(AND(CW$2=CW8,CX$2=CX8),puntaje_por_resultado_exacto,0))</f>
        <v>-</v>
      </c>
      <c r="DA8" t="str">
        <f ca="1">IF(ISBLANK('ranking diario'!$A8),nada,INDIRECT(CONCATENATE('ranking diario'!$A8,"!",CHAR(64+DC$1),DD$1)))</f>
        <v>-</v>
      </c>
      <c r="DB8" t="str">
        <f ca="1">IF(ISBLANK('ranking diario'!$A8),nada,INDIRECT(CONCATENATE('ranking diario'!$A8,"!",CHAR(64+DC$1-3),DD$1)))</f>
        <v>-</v>
      </c>
      <c r="DC8" t="str">
        <f ca="1">IF(ISBLANK('ranking diario'!$A8),nada,INDIRECT(CONCATENATE('ranking diario'!$A8,"!",CHAR(64+DC$1-1),DD$1)))</f>
        <v>-</v>
      </c>
      <c r="DD8" s="12" t="str">
        <f ca="1">IF(OR(ISBLANK('ranking diario'!$A8),AND(DB$2=XXX,DC$2=XXX)),nada,IF(DA$2=DA8,puntaje_por_resultado,0)+IF(AND(DB$2=DB8,DC$2=DC8),puntaje_por_resultado_exacto,0))</f>
        <v>-</v>
      </c>
      <c r="DF8" t="str">
        <f ca="1">IF(ISBLANK('ranking diario'!$A8),nada,INDIRECT(CONCATENATE('ranking diario'!$A8,"!",CHAR(64+DH$1),DI$1)))</f>
        <v>-</v>
      </c>
      <c r="DG8" t="str">
        <f ca="1">IF(ISBLANK('ranking diario'!$A8),nada,INDIRECT(CONCATENATE('ranking diario'!$A8,"!",CHAR(64+DH$1-3),DI$1)))</f>
        <v>-</v>
      </c>
      <c r="DH8" t="str">
        <f ca="1">IF(ISBLANK('ranking diario'!$A8),nada,INDIRECT(CONCATENATE('ranking diario'!$A8,"!",CHAR(64+DH$1-1),DI$1)))</f>
        <v>-</v>
      </c>
      <c r="DI8" s="12" t="str">
        <f ca="1">IF(OR(ISBLANK('ranking diario'!$A8),AND(DG$2=XXX,DH$2=XXX)),nada,IF(DF$2=DF8,puntaje_por_resultado,0)+IF(AND(DG$2=DG8,DH$2=DH8),puntaje_por_resultado_exacto,0))</f>
        <v>-</v>
      </c>
      <c r="DK8" t="str">
        <f ca="1">IF(ISBLANK('ranking diario'!$A8),nada,INDIRECT(CONCATENATE('ranking diario'!$A8,"!",CHAR(64+DM$1),DN$1)))</f>
        <v>-</v>
      </c>
      <c r="DL8" t="str">
        <f ca="1">IF(ISBLANK('ranking diario'!$A8),nada,INDIRECT(CONCATENATE('ranking diario'!$A8,"!",CHAR(64+DM$1-3),DN$1)))</f>
        <v>-</v>
      </c>
      <c r="DM8" t="str">
        <f ca="1">IF(ISBLANK('ranking diario'!$A8),nada,INDIRECT(CONCATENATE('ranking diario'!$A8,"!",CHAR(64+DM$1-1),DN$1)))</f>
        <v>-</v>
      </c>
      <c r="DN8" s="12" t="str">
        <f ca="1">IF(OR(ISBLANK('ranking diario'!$A8),AND(DL$2=XXX,DM$2=XXX)),nada,IF(DK$2=DK8,puntaje_por_resultado,0)+IF(AND(DL$2=DL8,DM$2=DM8),puntaje_por_resultado_exacto,0))</f>
        <v>-</v>
      </c>
      <c r="DP8" t="str">
        <f ca="1">IF(ISBLANK('ranking diario'!$A8),nada,INDIRECT(CONCATENATE('ranking diario'!$A8,"!",CHAR(64+DR$1),DS$1)))</f>
        <v>-</v>
      </c>
      <c r="DQ8" t="str">
        <f ca="1">IF(ISBLANK('ranking diario'!$A8),nada,INDIRECT(CONCATENATE('ranking diario'!$A8,"!",CHAR(64+DR$1-3),DS$1)))</f>
        <v>-</v>
      </c>
      <c r="DR8" t="str">
        <f ca="1">IF(ISBLANK('ranking diario'!$A8),nada,INDIRECT(CONCATENATE('ranking diario'!$A8,"!",CHAR(64+DR$1-1),DS$1)))</f>
        <v>-</v>
      </c>
      <c r="DS8" s="12" t="str">
        <f ca="1">IF(OR(ISBLANK('ranking diario'!$A8),AND(DQ$2=XXX,DR$2=XXX)),nada,IF(DP$2=DP8,puntaje_por_resultado,0)+IF(AND(DQ$2=DQ8,DR$2=DR8),puntaje_por_resultado_exacto,0))</f>
        <v>-</v>
      </c>
      <c r="DU8" t="str">
        <f ca="1">IF(ISBLANK('ranking diario'!$A8),nada,INDIRECT(CONCATENATE('ranking diario'!$A8,"!",CHAR(64+DW$1),DX$1)))</f>
        <v>-</v>
      </c>
      <c r="DV8" t="str">
        <f ca="1">IF(ISBLANK('ranking diario'!$A8),nada,INDIRECT(CONCATENATE('ranking diario'!$A8,"!",CHAR(64+DW$1-3),DX$1)))</f>
        <v>-</v>
      </c>
      <c r="DW8" t="str">
        <f ca="1">IF(ISBLANK('ranking diario'!$A8),nada,INDIRECT(CONCATENATE('ranking diario'!$A8,"!",CHAR(64+DW$1-1),DX$1)))</f>
        <v>-</v>
      </c>
      <c r="DX8" s="12" t="str">
        <f ca="1">IF(OR(ISBLANK('ranking diario'!$A8),AND(DV$2=XXX,DW$2=XXX)),nada,IF(DU$2=DU8,puntaje_por_resultado,0)+IF(AND(DV$2=DV8,DW$2=DW8),puntaje_por_resultado_exacto,0))</f>
        <v>-</v>
      </c>
      <c r="DZ8" t="str">
        <f ca="1">IF(ISBLANK('ranking diario'!$A8),nada,INDIRECT(CONCATENATE('ranking diario'!$A8,"!",CHAR(64+EB$1),EC$1)))</f>
        <v>-</v>
      </c>
      <c r="EA8" t="str">
        <f ca="1">IF(ISBLANK('ranking diario'!$A8),nada,INDIRECT(CONCATENATE('ranking diario'!$A8,"!",CHAR(64+EB$1-3),EC$1)))</f>
        <v>-</v>
      </c>
      <c r="EB8" t="str">
        <f ca="1">IF(ISBLANK('ranking diario'!$A8),nada,INDIRECT(CONCATENATE('ranking diario'!$A8,"!",CHAR(64+EB$1-1),EC$1)))</f>
        <v>-</v>
      </c>
      <c r="EC8" s="12" t="str">
        <f ca="1">IF(OR(ISBLANK('ranking diario'!$A8),AND(EA$2=XXX,EB$2=XXX)),nada,IF(DZ$2=DZ8,puntaje_por_resultado,0)+IF(AND(EA$2=EA8,EB$2=EB8),puntaje_por_resultado_exacto,0))</f>
        <v>-</v>
      </c>
      <c r="EE8" t="str">
        <f ca="1">IF(ISBLANK('ranking diario'!$A8),nada,INDIRECT(CONCATENATE('ranking diario'!$A8,"!",CHAR(64+EG$1),EH$1)))</f>
        <v>-</v>
      </c>
      <c r="EF8" t="str">
        <f ca="1">IF(ISBLANK('ranking diario'!$A8),nada,INDIRECT(CONCATENATE('ranking diario'!$A8,"!",CHAR(64+EG$1-3),EH$1)))</f>
        <v>-</v>
      </c>
      <c r="EG8" t="str">
        <f ca="1">IF(ISBLANK('ranking diario'!$A8),nada,INDIRECT(CONCATENATE('ranking diario'!$A8,"!",CHAR(64+EG$1-1),EH$1)))</f>
        <v>-</v>
      </c>
      <c r="EH8" s="12" t="str">
        <f ca="1">IF(OR(ISBLANK('ranking diario'!$A8),AND(EF$2=XXX,EG$2=XXX)),nada,IF(EE$2=EE8,puntaje_por_resultado,0)+IF(AND(EF$2=EF8,EG$2=EG8),puntaje_por_resultado_exacto,0))</f>
        <v>-</v>
      </c>
      <c r="EJ8" t="str">
        <f ca="1">IF(ISBLANK('ranking diario'!$A8),nada,INDIRECT(CONCATENATE('ranking diario'!$A8,"!",CHAR(64+EL$1),EM$1)))</f>
        <v>-</v>
      </c>
      <c r="EK8" t="str">
        <f ca="1">IF(ISBLANK('ranking diario'!$A8),nada,INDIRECT(CONCATENATE('ranking diario'!$A8,"!",CHAR(64+EL$1-3),EM$1)))</f>
        <v>-</v>
      </c>
      <c r="EL8" t="str">
        <f ca="1">IF(ISBLANK('ranking diario'!$A8),nada,INDIRECT(CONCATENATE('ranking diario'!$A8,"!",CHAR(64+EL$1-1),EM$1)))</f>
        <v>-</v>
      </c>
      <c r="EM8" s="12" t="str">
        <f ca="1">IF(OR(ISBLANK('ranking diario'!$A8),AND(EK$2=XXX,EL$2=XXX)),nada,IF(EJ$2=EJ8,puntaje_por_resultado,0)+IF(AND(EK$2=EK8,EL$2=EL8),puntaje_por_resultado_exacto,0))</f>
        <v>-</v>
      </c>
      <c r="EO8" t="str">
        <f ca="1">IF(ISBLANK('ranking diario'!$A8),nada,INDIRECT(CONCATENATE('ranking diario'!$A8,"!",CHAR(64+EQ$1),ER$1)))</f>
        <v>-</v>
      </c>
      <c r="EP8" t="str">
        <f ca="1">IF(ISBLANK('ranking diario'!$A8),nada,INDIRECT(CONCATENATE('ranking diario'!$A8,"!",CHAR(64+EQ$1-3),ER$1)))</f>
        <v>-</v>
      </c>
      <c r="EQ8" t="str">
        <f ca="1">IF(ISBLANK('ranking diario'!$A8),nada,INDIRECT(CONCATENATE('ranking diario'!$A8,"!",CHAR(64+EQ$1-1),ER$1)))</f>
        <v>-</v>
      </c>
      <c r="ER8" s="12" t="str">
        <f ca="1">IF(OR(ISBLANK('ranking diario'!$A8),AND(EP$2=XXX,EQ$2=XXX)),nada,IF(EO$2=EO8,puntaje_por_resultado,0)+IF(AND(EP$2=EP8,EQ$2=EQ8),puntaje_por_resultado_exacto,0))</f>
        <v>-</v>
      </c>
      <c r="ET8" t="str">
        <f ca="1">IF(ISBLANK('ranking diario'!$A8),nada,INDIRECT(CONCATENATE('ranking diario'!$A8,"!",CHAR(64+EV$1),EW$1)))</f>
        <v>-</v>
      </c>
      <c r="EU8" t="str">
        <f ca="1">IF(ISBLANK('ranking diario'!$A8),nada,INDIRECT(CONCATENATE('ranking diario'!$A8,"!",CHAR(64+EV$1-3),EW$1)))</f>
        <v>-</v>
      </c>
      <c r="EV8" t="str">
        <f ca="1">IF(ISBLANK('ranking diario'!$A8),nada,INDIRECT(CONCATENATE('ranking diario'!$A8,"!",CHAR(64+EV$1-1),EW$1)))</f>
        <v>-</v>
      </c>
      <c r="EW8" s="12" t="str">
        <f ca="1">IF(OR(ISBLANK('ranking diario'!$A8),AND(EU$2=XXX,EV$2=XXX)),nada,IF(ET$2=ET8,puntaje_por_resultado,0)+IF(AND(EU$2=EU8,EV$2=EV8),puntaje_por_resultado_exacto,0))</f>
        <v>-</v>
      </c>
      <c r="EY8" t="str">
        <f ca="1">IF(ISBLANK('ranking diario'!$A8),nada,INDIRECT(CONCATENATE('ranking diario'!$A8,"!",CHAR(64+FA$1),FB$1)))</f>
        <v>-</v>
      </c>
      <c r="EZ8" t="str">
        <f ca="1">IF(ISBLANK('ranking diario'!$A8),nada,INDIRECT(CONCATENATE('ranking diario'!$A8,"!",CHAR(64+FA$1-3),FB$1)))</f>
        <v>-</v>
      </c>
      <c r="FA8" t="str">
        <f ca="1">IF(ISBLANK('ranking diario'!$A8),nada,INDIRECT(CONCATENATE('ranking diario'!$A8,"!",CHAR(64+FA$1-1),FB$1)))</f>
        <v>-</v>
      </c>
      <c r="FB8" s="12" t="str">
        <f ca="1">IF(OR(ISBLANK('ranking diario'!$A8),AND(EZ$2=XXX,FA$2=XXX)),nada,IF(EY$2=EY8,puntaje_por_resultado,0)+IF(AND(EZ$2=EZ8,FA$2=FA8),puntaje_por_resultado_exacto,0))</f>
        <v>-</v>
      </c>
      <c r="FD8" t="str">
        <f ca="1">IF(ISBLANK('ranking diario'!$A8),nada,INDIRECT(CONCATENATE('ranking diario'!$A8,"!",CHAR(64+FF$1),FG$1)))</f>
        <v>-</v>
      </c>
      <c r="FE8" t="str">
        <f ca="1">IF(ISBLANK('ranking diario'!$A8),nada,INDIRECT(CONCATENATE('ranking diario'!$A8,"!",CHAR(64+FF$1-3),FG$1)))</f>
        <v>-</v>
      </c>
      <c r="FF8" t="str">
        <f ca="1">IF(ISBLANK('ranking diario'!$A8),nada,INDIRECT(CONCATENATE('ranking diario'!$A8,"!",CHAR(64+FF$1-1),FG$1)))</f>
        <v>-</v>
      </c>
      <c r="FG8" s="12" t="str">
        <f ca="1">IF(OR(ISBLANK('ranking diario'!$A8),AND(FE$2=XXX,FF$2=XXX)),nada,IF(FD$2=FD8,puntaje_por_resultado,0)+IF(AND(FE$2=FE8,FF$2=FF8),puntaje_por_resultado_exacto,0))</f>
        <v>-</v>
      </c>
      <c r="FI8" t="str">
        <f ca="1">IF(ISBLANK('ranking diario'!$A8),nada,INDIRECT(CONCATENATE('ranking diario'!$A8,"!",CHAR(64+FK$1),FL$1)))</f>
        <v>-</v>
      </c>
      <c r="FJ8" t="str">
        <f ca="1">IF(ISBLANK('ranking diario'!$A8),nada,INDIRECT(CONCATENATE('ranking diario'!$A8,"!",CHAR(64+FK$1-3),FL$1)))</f>
        <v>-</v>
      </c>
      <c r="FK8" t="str">
        <f ca="1">IF(ISBLANK('ranking diario'!$A8),nada,INDIRECT(CONCATENATE('ranking diario'!$A8,"!",CHAR(64+FK$1-1),FL$1)))</f>
        <v>-</v>
      </c>
      <c r="FL8" s="12" t="str">
        <f ca="1">IF(OR(ISBLANK('ranking diario'!$A8),AND(FJ$2=XXX,FK$2=XXX)),nada,IF(FI$2=FI8,puntaje_por_resultado,0)+IF(AND(FJ$2=FJ8,FK$2=FK8),puntaje_por_resultado_exacto,0))</f>
        <v>-</v>
      </c>
      <c r="FN8" t="str">
        <f ca="1">IF(ISBLANK('ranking diario'!$A8),nada,INDIRECT(CONCATENATE('ranking diario'!$A8,"!",CHAR(64+FP$1),FQ$1)))</f>
        <v>-</v>
      </c>
      <c r="FO8" t="str">
        <f ca="1">IF(ISBLANK('ranking diario'!$A8),nada,INDIRECT(CONCATENATE('ranking diario'!$A8,"!",CHAR(64+FP$1-3),FQ$1)))</f>
        <v>-</v>
      </c>
      <c r="FP8" t="str">
        <f ca="1">IF(ISBLANK('ranking diario'!$A8),nada,INDIRECT(CONCATENATE('ranking diario'!$A8,"!",CHAR(64+FP$1-1),FQ$1)))</f>
        <v>-</v>
      </c>
      <c r="FQ8" s="12" t="str">
        <f ca="1">IF(OR(ISBLANK('ranking diario'!$A8),AND(FO$2=XXX,FP$2=XXX)),nada,IF(FN$2=FN8,puntaje_por_resultado,0)+IF(AND(FO$2=FO8,FP$2=FP8),puntaje_por_resultado_exacto,0))</f>
        <v>-</v>
      </c>
      <c r="FS8" t="str">
        <f ca="1">IF(ISBLANK('ranking diario'!$A8),nada,INDIRECT(CONCATENATE('ranking diario'!$A8,"!",CHAR(64+FU$1),FV$1)))</f>
        <v>-</v>
      </c>
      <c r="FT8" t="str">
        <f ca="1">IF(ISBLANK('ranking diario'!$A8),nada,INDIRECT(CONCATENATE('ranking diario'!$A8,"!",CHAR(64+FU$1-3),FV$1)))</f>
        <v>-</v>
      </c>
      <c r="FU8" t="str">
        <f ca="1">IF(ISBLANK('ranking diario'!$A8),nada,INDIRECT(CONCATENATE('ranking diario'!$A8,"!",CHAR(64+FU$1-1),FV$1)))</f>
        <v>-</v>
      </c>
      <c r="FV8" s="12" t="str">
        <f ca="1">IF(OR(ISBLANK('ranking diario'!$A8),AND(FT$2=XXX,FU$2=XXX)),nada,IF(FS$2=FS8,puntaje_por_resultado,0)+IF(AND(FT$2=FT8,FU$2=FU8),puntaje_por_resultado_exacto,0))</f>
        <v>-</v>
      </c>
      <c r="FX8" t="str">
        <f ca="1">IF(ISBLANK('ranking diario'!$A8),nada,INDIRECT(CONCATENATE('ranking diario'!$A8,"!",CHAR(64+FZ$1),GA$1)))</f>
        <v>-</v>
      </c>
      <c r="FY8" t="str">
        <f ca="1">IF(ISBLANK('ranking diario'!$A8),nada,INDIRECT(CONCATENATE('ranking diario'!$A8,"!",CHAR(64+FZ$1-3),GA$1)))</f>
        <v>-</v>
      </c>
      <c r="FZ8" t="str">
        <f ca="1">IF(ISBLANK('ranking diario'!$A8),nada,INDIRECT(CONCATENATE('ranking diario'!$A8,"!",CHAR(64+FZ$1-1),GA$1)))</f>
        <v>-</v>
      </c>
      <c r="GA8" s="12" t="str">
        <f ca="1">IF(OR(ISBLANK('ranking diario'!$A8),AND(FY$2=XXX,FZ$2=XXX)),nada,IF(FX$2=FX8,puntaje_por_resultado,0)+IF(AND(FY$2=FY8,FZ$2=FZ8),puntaje_por_resultado_exacto,0))</f>
        <v>-</v>
      </c>
      <c r="GC8" t="str">
        <f ca="1">IF(ISBLANK('ranking diario'!$A8),nada,INDIRECT(CONCATENATE('ranking diario'!$A8,"!",CHAR(64+GE$1),GF$1)))</f>
        <v>-</v>
      </c>
      <c r="GD8" t="str">
        <f ca="1">IF(ISBLANK('ranking diario'!$A8),nada,INDIRECT(CONCATENATE('ranking diario'!$A8,"!",CHAR(64+GE$1-3),GF$1)))</f>
        <v>-</v>
      </c>
      <c r="GE8" t="str">
        <f ca="1">IF(ISBLANK('ranking diario'!$A8),nada,INDIRECT(CONCATENATE('ranking diario'!$A8,"!",CHAR(64+GE$1-1),GF$1)))</f>
        <v>-</v>
      </c>
      <c r="GF8" s="12" t="str">
        <f ca="1">IF(OR(ISBLANK('ranking diario'!$A8),AND(GD$2=XXX,GE$2=XXX)),nada,IF(GC$2=GC8,puntaje_por_resultado,0)+IF(AND(GD$2=GD8,GE$2=GE8),puntaje_por_resultado_exacto,0))</f>
        <v>-</v>
      </c>
      <c r="GH8" t="str">
        <f ca="1">IF(ISBLANK('ranking diario'!$A8),nada,INDIRECT(CONCATENATE('ranking diario'!$A8,"!",CHAR(64+GJ$1),GK$1)))</f>
        <v>-</v>
      </c>
      <c r="GI8" t="str">
        <f ca="1">IF(ISBLANK('ranking diario'!$A8),nada,INDIRECT(CONCATENATE('ranking diario'!$A8,"!",CHAR(64+GJ$1-3),GK$1)))</f>
        <v>-</v>
      </c>
      <c r="GJ8" t="str">
        <f ca="1">IF(ISBLANK('ranking diario'!$A8),nada,INDIRECT(CONCATENATE('ranking diario'!$A8,"!",CHAR(64+GJ$1-1),GK$1)))</f>
        <v>-</v>
      </c>
      <c r="GK8" s="12" t="str">
        <f ca="1">IF(OR(ISBLANK('ranking diario'!$A8),AND(GI$2=XXX,GJ$2=XXX)),nada,IF(GH$2=GH8,puntaje_por_resultado,0)+IF(AND(GI$2=GI8,GJ$2=GJ8),puntaje_por_resultado_exacto,0))</f>
        <v>-</v>
      </c>
      <c r="GM8" t="str">
        <f ca="1">IF(ISBLANK('ranking diario'!$A8),nada,INDIRECT(CONCATENATE('ranking diario'!$A8,"!",CHAR(64+GO$1),GP$1)))</f>
        <v>-</v>
      </c>
      <c r="GN8" t="str">
        <f ca="1">IF(ISBLANK('ranking diario'!$A8),nada,INDIRECT(CONCATENATE('ranking diario'!$A8,"!",CHAR(64+GO$1-3),GP$1)))</f>
        <v>-</v>
      </c>
      <c r="GO8" t="str">
        <f ca="1">IF(ISBLANK('ranking diario'!$A8),nada,INDIRECT(CONCATENATE('ranking diario'!$A8,"!",CHAR(64+GO$1-1),GP$1)))</f>
        <v>-</v>
      </c>
      <c r="GP8" s="12" t="str">
        <f ca="1">IF(OR(ISBLANK('ranking diario'!$A8),AND(GN$2=XXX,GO$2=XXX)),nada,IF(GM$2=GM8,puntaje_por_resultado,0)+IF(AND(GN$2=GN8,GO$2=GO8),puntaje_por_resultado_exacto,0))</f>
        <v>-</v>
      </c>
      <c r="GR8" t="str">
        <f ca="1">IF(ISBLANK('ranking diario'!$A8),nada,INDIRECT(CONCATENATE('ranking diario'!$A8,"!",CHAR(64+GT$1),GU$1)))</f>
        <v>-</v>
      </c>
      <c r="GS8" t="str">
        <f ca="1">IF(ISBLANK('ranking diario'!$A8),nada,INDIRECT(CONCATENATE('ranking diario'!$A8,"!",CHAR(64+GT$1-3),GU$1)))</f>
        <v>-</v>
      </c>
      <c r="GT8" t="str">
        <f ca="1">IF(ISBLANK('ranking diario'!$A8),nada,INDIRECT(CONCATENATE('ranking diario'!$A8,"!",CHAR(64+GT$1-1),GU$1)))</f>
        <v>-</v>
      </c>
      <c r="GU8" s="12" t="str">
        <f ca="1">IF(OR(ISBLANK('ranking diario'!$A8),AND(GS$2=XXX,GT$2=XXX)),nada,IF(GR$2=GR8,puntaje_por_resultado,0)+IF(AND(GS$2=GS8,GT$2=GT8),puntaje_por_resultado_exacto,0))</f>
        <v>-</v>
      </c>
      <c r="GW8" t="str">
        <f ca="1">IF(ISBLANK('ranking diario'!$A8),nada,INDIRECT(CONCATENATE('ranking diario'!$A8,"!",CHAR(64+GY$1),GZ$1)))</f>
        <v>-</v>
      </c>
      <c r="GX8" t="str">
        <f ca="1">IF(ISBLANK('ranking diario'!$A8),nada,INDIRECT(CONCATENATE('ranking diario'!$A8,"!",CHAR(64+GY$1-3),GZ$1)))</f>
        <v>-</v>
      </c>
      <c r="GY8" t="str">
        <f ca="1">IF(ISBLANK('ranking diario'!$A8),nada,INDIRECT(CONCATENATE('ranking diario'!$A8,"!",CHAR(64+GY$1-1),GZ$1)))</f>
        <v>-</v>
      </c>
      <c r="GZ8" s="12" t="str">
        <f ca="1">IF(OR(ISBLANK('ranking diario'!$A8),AND(GX$2=XXX,GY$2=XXX)),nada,IF(GW$2=GW8,puntaje_por_resultado,0)+IF(AND(GX$2=GX8,GY$2=GY8),puntaje_por_resultado_exacto,0))</f>
        <v>-</v>
      </c>
      <c r="HB8" t="str">
        <f ca="1">IF(ISBLANK('ranking diario'!$A8),nada,INDIRECT(CONCATENATE('ranking diario'!$A8,"!",CHAR(64+HD$1),HE$1)))</f>
        <v>-</v>
      </c>
      <c r="HC8" t="str">
        <f ca="1">IF(ISBLANK('ranking diario'!$A8),nada,INDIRECT(CONCATENATE('ranking diario'!$A8,"!",CHAR(64+HD$1-3),HE$1)))</f>
        <v>-</v>
      </c>
      <c r="HD8" t="str">
        <f ca="1">IF(ISBLANK('ranking diario'!$A8),nada,INDIRECT(CONCATENATE('ranking diario'!$A8,"!",CHAR(64+HD$1-1),HE$1)))</f>
        <v>-</v>
      </c>
      <c r="HE8" s="12" t="str">
        <f ca="1">IF(OR(ISBLANK('ranking diario'!$A8),AND(HC$2=XXX,HD$2=XXX)),nada,IF(HB$2=HB8,puntaje_por_resultado,0)+IF(AND(HC$2=HC8,HD$2=HD8),puntaje_por_resultado_exacto,0))</f>
        <v>-</v>
      </c>
      <c r="HG8" t="str">
        <f ca="1">IF(ISBLANK('ranking diario'!$A8),nada,INDIRECT(CONCATENATE('ranking diario'!$A8,"!",CHAR(64+HI$1),HJ$1)))</f>
        <v>-</v>
      </c>
      <c r="HH8" t="str">
        <f ca="1">IF(ISBLANK('ranking diario'!$A8),nada,INDIRECT(CONCATENATE('ranking diario'!$A8,"!",CHAR(64+HI$1-3),HJ$1)))</f>
        <v>-</v>
      </c>
      <c r="HI8" t="str">
        <f ca="1">IF(ISBLANK('ranking diario'!$A8),nada,INDIRECT(CONCATENATE('ranking diario'!$A8,"!",CHAR(64+HI$1-1),HJ$1)))</f>
        <v>-</v>
      </c>
      <c r="HJ8" s="12" t="str">
        <f ca="1">IF(OR(ISBLANK('ranking diario'!$A8),AND(HH$2=XXX,HI$2=XXX)),nada,IF(HG$2=HG8,puntaje_por_resultado,0)+IF(AND(HH$2=HH8,HI$2=HI8),puntaje_por_resultado_exacto,0))</f>
        <v>-</v>
      </c>
      <c r="HL8" t="str">
        <f ca="1">IF(ISBLANK('ranking diario'!$A8),nada,INDIRECT(CONCATENATE('ranking diario'!$A8,"!",CHAR(64+HN$1),HO$1)))</f>
        <v>-</v>
      </c>
      <c r="HM8" t="str">
        <f ca="1">IF(ISBLANK('ranking diario'!$A8),nada,INDIRECT(CONCATENATE('ranking diario'!$A8,"!",CHAR(64+HN$1-3),HO$1)))</f>
        <v>-</v>
      </c>
      <c r="HN8" t="str">
        <f ca="1">IF(ISBLANK('ranking diario'!$A8),nada,INDIRECT(CONCATENATE('ranking diario'!$A8,"!",CHAR(64+HN$1-1),HO$1)))</f>
        <v>-</v>
      </c>
      <c r="HO8" s="12" t="str">
        <f ca="1">IF(OR(ISBLANK('ranking diario'!$A8),AND(HM$2=XXX,HN$2=XXX)),nada,IF(HL$2=HL8,puntaje_por_resultado,0)+IF(AND(HM$2=HM8,HN$2=HN8),puntaje_por_resultado_exacto,0))</f>
        <v>-</v>
      </c>
      <c r="HQ8" t="str">
        <f ca="1">IF(ISBLANK('ranking diario'!$A8),nada,INDIRECT(CONCATENATE('ranking diario'!$A8,"!",CHAR(64+HS$1),HT$1)))</f>
        <v>-</v>
      </c>
      <c r="HR8" t="str">
        <f ca="1">IF(ISBLANK('ranking diario'!$A8),nada,INDIRECT(CONCATENATE('ranking diario'!$A8,"!",CHAR(64+HS$1-3),HT$1)))</f>
        <v>-</v>
      </c>
      <c r="HS8" t="str">
        <f ca="1">IF(ISBLANK('ranking diario'!$A8),nada,INDIRECT(CONCATENATE('ranking diario'!$A8,"!",CHAR(64+HS$1-1),HT$1)))</f>
        <v>-</v>
      </c>
      <c r="HT8" s="12" t="str">
        <f ca="1">IF(OR(ISBLANK('ranking diario'!$A8),AND(HR$2=XXX,HS$2=XXX)),nada,IF(HQ$2=HQ8,puntaje_por_resultado,0)+IF(AND(HR$2=HR8,HS$2=HS8),puntaje_por_resultado_exacto,0))</f>
        <v>-</v>
      </c>
      <c r="HV8" t="str">
        <f ca="1">IF(ISBLANK('ranking diario'!$A8),nada,INDIRECT(CONCATENATE('ranking diario'!$A8,"!",CHAR(64+HX$1),HY$1)))</f>
        <v>-</v>
      </c>
      <c r="HW8" t="str">
        <f ca="1">IF(ISBLANK('ranking diario'!$A8),nada,INDIRECT(CONCATENATE('ranking diario'!$A8,"!",CHAR(64+HX$1-3),HY$1)))</f>
        <v>-</v>
      </c>
      <c r="HX8" t="str">
        <f ca="1">IF(ISBLANK('ranking diario'!$A8),nada,INDIRECT(CONCATENATE('ranking diario'!$A8,"!",CHAR(64+HX$1-1),HY$1)))</f>
        <v>-</v>
      </c>
      <c r="HY8" s="12" t="str">
        <f ca="1">IF(OR(ISBLANK('ranking diario'!$A8),AND(HW$2=XXX,HX$2=XXX)),nada,IF(HV$2=HV8,puntaje_por_resultado,0)+IF(AND(HW$2=HW8,HX$2=HX8),puntaje_por_resultado_exacto,0))</f>
        <v>-</v>
      </c>
      <c r="IA8" t="str">
        <f ca="1">IF(ISBLANK('ranking diario'!$A8),nada,INDIRECT(CONCATENATE('ranking diario'!$A8,"!",CHAR(64+IC$1),ID$1)))</f>
        <v>-</v>
      </c>
      <c r="IB8" t="str">
        <f ca="1">IF(ISBLANK('ranking diario'!$A8),nada,INDIRECT(CONCATENATE('ranking diario'!$A8,"!",CHAR(64+IC$1-3),ID$1)))</f>
        <v>-</v>
      </c>
      <c r="IC8" t="str">
        <f ca="1">IF(ISBLANK('ranking diario'!$A8),nada,INDIRECT(CONCATENATE('ranking diario'!$A8,"!",CHAR(64+IC$1-1),ID$1)))</f>
        <v>-</v>
      </c>
      <c r="ID8" s="12" t="str">
        <f ca="1">IF(OR(ISBLANK('ranking diario'!$A8),AND(IB$2=XXX,IC$2=XXX)),nada,IF(IA$2=IA8,puntaje_por_resultado,0)+IF(AND(IB$2=IB8,IC$2=IC8),puntaje_por_resultado_exacto,0))</f>
        <v>-</v>
      </c>
      <c r="IF8" t="str">
        <f ca="1">IF(ISBLANK('ranking diario'!$A8),nada,INDIRECT(CONCATENATE('ranking diario'!$A8,"!",CHAR(64+IH$1),II$1)))</f>
        <v>-</v>
      </c>
      <c r="IG8" t="str">
        <f ca="1">IF(ISBLANK('ranking diario'!$A8),nada,INDIRECT(CONCATENATE('ranking diario'!$A8,"!",CHAR(64+IH$1-3),II$1)))</f>
        <v>-</v>
      </c>
      <c r="IH8" t="str">
        <f ca="1">IF(ISBLANK('ranking diario'!$A8),nada,INDIRECT(CONCATENATE('ranking diario'!$A8,"!",CHAR(64+IH$1-1),II$1)))</f>
        <v>-</v>
      </c>
      <c r="II8" s="12" t="str">
        <f ca="1">IF(OR(ISBLANK('ranking diario'!$A8),AND(IG$2=XXX,IH$2=XXX)),nada,IF(IF$2=IF8,puntaje_por_resultado,0)+IF(AND(IG$2=IG8,IH$2=IH8),puntaje_por_resultado_exacto,0))</f>
        <v>-</v>
      </c>
    </row>
    <row r="9" spans="1:243" x14ac:dyDescent="0.2">
      <c r="A9" t="str">
        <f>IF(ISBLANK('ranking diario'!A9),nada,'ranking diario'!A9)</f>
        <v>-</v>
      </c>
      <c r="B9" t="str">
        <f ca="1">'ranking diario'!B9</f>
        <v>-</v>
      </c>
      <c r="C9" s="12" t="str">
        <f>IF(ISBLANK('ranking diario'!$A9),nada,SUM(H9,M9,R9,W9,AB9,AG9,AL9,AQ9,AV9,BA9,BF9,BK9,BP9,BU9,BZ9,CE9,CJ9,CO9,CT9,CY9,DD9,DI9,DN9,DS9)+SUM(DX9,EC9,EH9,EM9,ER9,EW9,FB9,FG9,FL9,FQ9,FV9,GA9,GF9,GK9,GP9,GU9,GZ9,HE9,HJ9,HO9,HT9,HY9,ID9,II9))</f>
        <v>-</v>
      </c>
      <c r="E9" t="str">
        <f ca="1">IF(ISBLANK('ranking diario'!$A9),nada,INDIRECT(CONCATENATE('ranking diario'!$A9,"!",CHAR(64+G$1),H$1)))</f>
        <v>-</v>
      </c>
      <c r="F9" t="str">
        <f ca="1">IF(ISBLANK('ranking diario'!$A9),nada,INDIRECT(CONCATENATE('ranking diario'!$A9,"!",CHAR(64+G$1-3),H$1)))</f>
        <v>-</v>
      </c>
      <c r="G9" t="str">
        <f ca="1">IF(ISBLANK('ranking diario'!$A9),nada,INDIRECT(CONCATENATE('ranking diario'!$A9,"!",CHAR(64+G$1-1),H$1)))</f>
        <v>-</v>
      </c>
      <c r="H9" s="12" t="str">
        <f ca="1">IF(OR(ISBLANK('ranking diario'!$A9),AND(F$2=XXX,G$2=XXX)),nada,IF(E$2=E9,puntaje_por_resultado,0)+IF(AND(F$2=F9,G$2=G9),puntaje_por_resultado_exacto,0))</f>
        <v>-</v>
      </c>
      <c r="J9" t="str">
        <f ca="1">IF(ISBLANK('ranking diario'!$A9),nada,INDIRECT(CONCATENATE('ranking diario'!$A9,"!",CHAR(64+L$1),M$1)))</f>
        <v>-</v>
      </c>
      <c r="K9" t="str">
        <f ca="1">IF(ISBLANK('ranking diario'!$A9),nada,INDIRECT(CONCATENATE('ranking diario'!$A9,"!",CHAR(64+L$1-3),M$1)))</f>
        <v>-</v>
      </c>
      <c r="L9" t="str">
        <f ca="1">IF(ISBLANK('ranking diario'!$A9),nada,INDIRECT(CONCATENATE('ranking diario'!$A9,"!",CHAR(64+L$1-1),M$1)))</f>
        <v>-</v>
      </c>
      <c r="M9" s="12" t="str">
        <f ca="1">IF(OR(ISBLANK('ranking diario'!$A9),AND(K$2=XXX,L$2=XXX)),nada,IF(J$2=J9,puntaje_por_resultado,0)+IF(AND(K$2=K9,L$2=L9),puntaje_por_resultado_exacto,0))</f>
        <v>-</v>
      </c>
      <c r="O9" t="str">
        <f ca="1">IF(ISBLANK('ranking diario'!$A9),nada,INDIRECT(CONCATENATE('ranking diario'!$A9,"!",CHAR(64+Q$1),R$1)))</f>
        <v>-</v>
      </c>
      <c r="P9" t="str">
        <f ca="1">IF(ISBLANK('ranking diario'!$A9),nada,INDIRECT(CONCATENATE('ranking diario'!$A9,"!",CHAR(64+Q$1-3),R$1)))</f>
        <v>-</v>
      </c>
      <c r="Q9" t="str">
        <f ca="1">IF(ISBLANK('ranking diario'!$A9),nada,INDIRECT(CONCATENATE('ranking diario'!$A9,"!",CHAR(64+Q$1-1),R$1)))</f>
        <v>-</v>
      </c>
      <c r="R9" s="12" t="str">
        <f ca="1">IF(OR(ISBLANK('ranking diario'!$A9),AND(P$2=XXX,Q$2=XXX)),nada,IF(O$2=O9,puntaje_por_resultado,0)+IF(AND(P$2=P9,Q$2=Q9),puntaje_por_resultado_exacto,0))</f>
        <v>-</v>
      </c>
      <c r="T9" t="str">
        <f ca="1">IF(ISBLANK('ranking diario'!$A9),nada,INDIRECT(CONCATENATE('ranking diario'!$A9,"!",CHAR(64+V$1),W$1)))</f>
        <v>-</v>
      </c>
      <c r="U9" t="str">
        <f ca="1">IF(ISBLANK('ranking diario'!$A9),nada,INDIRECT(CONCATENATE('ranking diario'!$A9,"!",CHAR(64+V$1-3),W$1)))</f>
        <v>-</v>
      </c>
      <c r="V9" t="str">
        <f ca="1">IF(ISBLANK('ranking diario'!$A9),nada,INDIRECT(CONCATENATE('ranking diario'!$A9,"!",CHAR(64+V$1-1),W$1)))</f>
        <v>-</v>
      </c>
      <c r="W9" s="12" t="str">
        <f ca="1">IF(OR(ISBLANK('ranking diario'!$A9),AND(U$2=XXX,V$2=XXX)),nada,IF(T$2=T9,puntaje_por_resultado,0)+IF(AND(U$2=U9,V$2=V9),puntaje_por_resultado_exacto,0))</f>
        <v>-</v>
      </c>
      <c r="Y9" t="str">
        <f ca="1">IF(ISBLANK('ranking diario'!$A9),nada,INDIRECT(CONCATENATE('ranking diario'!$A9,"!",CHAR(64+AA$1),AB$1)))</f>
        <v>-</v>
      </c>
      <c r="Z9" t="str">
        <f ca="1">IF(ISBLANK('ranking diario'!$A9),nada,INDIRECT(CONCATENATE('ranking diario'!$A9,"!",CHAR(64+AA$1-3),AB$1)))</f>
        <v>-</v>
      </c>
      <c r="AA9" t="str">
        <f ca="1">IF(ISBLANK('ranking diario'!$A9),nada,INDIRECT(CONCATENATE('ranking diario'!$A9,"!",CHAR(64+AA$1-1),AB$1)))</f>
        <v>-</v>
      </c>
      <c r="AB9" s="12" t="str">
        <f ca="1">IF(OR(ISBLANK('ranking diario'!$A9),AND(Z$2=XXX,AA$2=XXX)),nada,IF(Y$2=Y9,puntaje_por_resultado,0)+IF(AND(Z$2=Z9,AA$2=AA9),puntaje_por_resultado_exacto,0))</f>
        <v>-</v>
      </c>
      <c r="AD9" t="str">
        <f ca="1">IF(ISBLANK('ranking diario'!$A9),nada,INDIRECT(CONCATENATE('ranking diario'!$A9,"!",CHAR(64+AF$1),AG$1)))</f>
        <v>-</v>
      </c>
      <c r="AE9" t="str">
        <f ca="1">IF(ISBLANK('ranking diario'!$A9),nada,INDIRECT(CONCATENATE('ranking diario'!$A9,"!",CHAR(64+AF$1-3),AG$1)))</f>
        <v>-</v>
      </c>
      <c r="AF9" t="str">
        <f ca="1">IF(ISBLANK('ranking diario'!$A9),nada,INDIRECT(CONCATENATE('ranking diario'!$A9,"!",CHAR(64+AF$1-1),AG$1)))</f>
        <v>-</v>
      </c>
      <c r="AG9" s="12" t="str">
        <f ca="1">IF(OR(ISBLANK('ranking diario'!$A9),AND(AE$2=XXX,AF$2=XXX)),nada,IF(AD$2=AD9,puntaje_por_resultado,0)+IF(AND(AE$2=AE9,AF$2=AF9),puntaje_por_resultado_exacto,0))</f>
        <v>-</v>
      </c>
      <c r="AI9" t="str">
        <f ca="1">IF(ISBLANK('ranking diario'!$A9),nada,INDIRECT(CONCATENATE('ranking diario'!$A9,"!",CHAR(64+AK$1),AL$1)))</f>
        <v>-</v>
      </c>
      <c r="AJ9" t="str">
        <f ca="1">IF(ISBLANK('ranking diario'!$A9),nada,INDIRECT(CONCATENATE('ranking diario'!$A9,"!",CHAR(64+AK$1-3),AL$1)))</f>
        <v>-</v>
      </c>
      <c r="AK9" t="str">
        <f ca="1">IF(ISBLANK('ranking diario'!$A9),nada,INDIRECT(CONCATENATE('ranking diario'!$A9,"!",CHAR(64+AK$1-1),AL$1)))</f>
        <v>-</v>
      </c>
      <c r="AL9" s="12" t="str">
        <f ca="1">IF(OR(ISBLANK('ranking diario'!$A9),AND(AJ$2=XXX,AK$2=XXX)),nada,IF(AI$2=AI9,puntaje_por_resultado,0)+IF(AND(AJ$2=AJ9,AK$2=AK9),puntaje_por_resultado_exacto,0))</f>
        <v>-</v>
      </c>
      <c r="AN9" t="str">
        <f ca="1">IF(ISBLANK('ranking diario'!$A9),nada,INDIRECT(CONCATENATE('ranking diario'!$A9,"!",CHAR(64+AP$1),AQ$1)))</f>
        <v>-</v>
      </c>
      <c r="AO9" t="str">
        <f ca="1">IF(ISBLANK('ranking diario'!$A9),nada,INDIRECT(CONCATENATE('ranking diario'!$A9,"!",CHAR(64+AP$1-3),AQ$1)))</f>
        <v>-</v>
      </c>
      <c r="AP9" t="str">
        <f ca="1">IF(ISBLANK('ranking diario'!$A9),nada,INDIRECT(CONCATENATE('ranking diario'!$A9,"!",CHAR(64+AP$1-1),AQ$1)))</f>
        <v>-</v>
      </c>
      <c r="AQ9" s="12" t="str">
        <f ca="1">IF(OR(ISBLANK('ranking diario'!$A9),AND(AO$2=XXX,AP$2=XXX)),nada,IF(AN$2=AN9,puntaje_por_resultado,0)+IF(AND(AO$2=AO9,AP$2=AP9),puntaje_por_resultado_exacto,0))</f>
        <v>-</v>
      </c>
      <c r="AS9" t="str">
        <f ca="1">IF(ISBLANK('ranking diario'!$A9),nada,INDIRECT(CONCATENATE('ranking diario'!$A9,"!",CHAR(64+AU$1),AV$1)))</f>
        <v>-</v>
      </c>
      <c r="AT9" t="str">
        <f ca="1">IF(ISBLANK('ranking diario'!$A9),nada,INDIRECT(CONCATENATE('ranking diario'!$A9,"!",CHAR(64+AU$1-3),AV$1)))</f>
        <v>-</v>
      </c>
      <c r="AU9" t="str">
        <f ca="1">IF(ISBLANK('ranking diario'!$A9),nada,INDIRECT(CONCATENATE('ranking diario'!$A9,"!",CHAR(64+AU$1-1),AV$1)))</f>
        <v>-</v>
      </c>
      <c r="AV9" s="12" t="str">
        <f ca="1">IF(OR(ISBLANK('ranking diario'!$A9),AND(AT$2=XXX,AU$2=XXX)),nada,IF(AS$2=AS9,puntaje_por_resultado,0)+IF(AND(AT$2=AT9,AU$2=AU9),puntaje_por_resultado_exacto,0))</f>
        <v>-</v>
      </c>
      <c r="AX9" t="str">
        <f ca="1">IF(ISBLANK('ranking diario'!$A9),nada,INDIRECT(CONCATENATE('ranking diario'!$A9,"!",CHAR(64+AZ$1),BA$1)))</f>
        <v>-</v>
      </c>
      <c r="AY9" t="str">
        <f ca="1">IF(ISBLANK('ranking diario'!$A9),nada,INDIRECT(CONCATENATE('ranking diario'!$A9,"!",CHAR(64+AZ$1-3),BA$1)))</f>
        <v>-</v>
      </c>
      <c r="AZ9" t="str">
        <f ca="1">IF(ISBLANK('ranking diario'!$A9),nada,INDIRECT(CONCATENATE('ranking diario'!$A9,"!",CHAR(64+AZ$1-1),BA$1)))</f>
        <v>-</v>
      </c>
      <c r="BA9" s="12" t="str">
        <f ca="1">IF(OR(ISBLANK('ranking diario'!$A9),AND(AY$2=XXX,AZ$2=XXX)),nada,IF(AX$2=AX9,puntaje_por_resultado,0)+IF(AND(AY$2=AY9,AZ$2=AZ9),puntaje_por_resultado_exacto,0))</f>
        <v>-</v>
      </c>
      <c r="BC9" t="str">
        <f ca="1">IF(ISBLANK('ranking diario'!$A9),nada,INDIRECT(CONCATENATE('ranking diario'!$A9,"!",CHAR(64+BE$1),BF$1)))</f>
        <v>-</v>
      </c>
      <c r="BD9" t="str">
        <f ca="1">IF(ISBLANK('ranking diario'!$A9),nada,INDIRECT(CONCATENATE('ranking diario'!$A9,"!",CHAR(64+BE$1-3),BF$1)))</f>
        <v>-</v>
      </c>
      <c r="BE9" t="str">
        <f ca="1">IF(ISBLANK('ranking diario'!$A9),nada,INDIRECT(CONCATENATE('ranking diario'!$A9,"!",CHAR(64+BE$1-1),BF$1)))</f>
        <v>-</v>
      </c>
      <c r="BF9" s="12" t="str">
        <f ca="1">IF(OR(ISBLANK('ranking diario'!$A9),AND(BD$2=XXX,BE$2=XXX)),nada,IF(BC$2=BC9,puntaje_por_resultado,0)+IF(AND(BD$2=BD9,BE$2=BE9),puntaje_por_resultado_exacto,0))</f>
        <v>-</v>
      </c>
      <c r="BH9" t="str">
        <f ca="1">IF(ISBLANK('ranking diario'!$A9),nada,INDIRECT(CONCATENATE('ranking diario'!$A9,"!",CHAR(64+BJ$1),BK$1)))</f>
        <v>-</v>
      </c>
      <c r="BI9" t="str">
        <f ca="1">IF(ISBLANK('ranking diario'!$A9),nada,INDIRECT(CONCATENATE('ranking diario'!$A9,"!",CHAR(64+BJ$1-3),BK$1)))</f>
        <v>-</v>
      </c>
      <c r="BJ9" t="str">
        <f ca="1">IF(ISBLANK('ranking diario'!$A9),nada,INDIRECT(CONCATENATE('ranking diario'!$A9,"!",CHAR(64+BJ$1-1),BK$1)))</f>
        <v>-</v>
      </c>
      <c r="BK9" s="12" t="str">
        <f ca="1">IF(OR(ISBLANK('ranking diario'!$A9),AND(BI$2=XXX,BJ$2=XXX)),nada,IF(BH$2=BH9,puntaje_por_resultado,0)+IF(AND(BI$2=BI9,BJ$2=BJ9),puntaje_por_resultado_exacto,0))</f>
        <v>-</v>
      </c>
      <c r="BM9" t="str">
        <f ca="1">IF(ISBLANK('ranking diario'!$A9),nada,INDIRECT(CONCATENATE('ranking diario'!$A9,"!",CHAR(64+BO$1),BP$1)))</f>
        <v>-</v>
      </c>
      <c r="BN9" t="str">
        <f ca="1">IF(ISBLANK('ranking diario'!$A9),nada,INDIRECT(CONCATENATE('ranking diario'!$A9,"!",CHAR(64+BO$1-3),BP$1)))</f>
        <v>-</v>
      </c>
      <c r="BO9" t="str">
        <f ca="1">IF(ISBLANK('ranking diario'!$A9),nada,INDIRECT(CONCATENATE('ranking diario'!$A9,"!",CHAR(64+BO$1-1),BP$1)))</f>
        <v>-</v>
      </c>
      <c r="BP9" s="12" t="str">
        <f ca="1">IF(OR(ISBLANK('ranking diario'!$A9),AND(BN$2=XXX,BO$2=XXX)),nada,IF(BM$2=BM9,puntaje_por_resultado,0)+IF(AND(BN$2=BN9,BO$2=BO9),puntaje_por_resultado_exacto,0))</f>
        <v>-</v>
      </c>
      <c r="BR9" t="str">
        <f ca="1">IF(ISBLANK('ranking diario'!$A9),nada,INDIRECT(CONCATENATE('ranking diario'!$A9,"!",CHAR(64+BT$1),BU$1)))</f>
        <v>-</v>
      </c>
      <c r="BS9" t="str">
        <f ca="1">IF(ISBLANK('ranking diario'!$A9),nada,INDIRECT(CONCATENATE('ranking diario'!$A9,"!",CHAR(64+BT$1-3),BU$1)))</f>
        <v>-</v>
      </c>
      <c r="BT9" t="str">
        <f ca="1">IF(ISBLANK('ranking diario'!$A9),nada,INDIRECT(CONCATENATE('ranking diario'!$A9,"!",CHAR(64+BT$1-1),BU$1)))</f>
        <v>-</v>
      </c>
      <c r="BU9" s="12" t="str">
        <f ca="1">IF(OR(ISBLANK('ranking diario'!$A9),AND(BS$2=XXX,BT$2=XXX)),nada,IF(BR$2=BR9,puntaje_por_resultado,0)+IF(AND(BS$2=BS9,BT$2=BT9),puntaje_por_resultado_exacto,0))</f>
        <v>-</v>
      </c>
      <c r="BW9" t="str">
        <f ca="1">IF(ISBLANK('ranking diario'!$A9),nada,INDIRECT(CONCATENATE('ranking diario'!$A9,"!",CHAR(64+BY$1),BZ$1)))</f>
        <v>-</v>
      </c>
      <c r="BX9" t="str">
        <f ca="1">IF(ISBLANK('ranking diario'!$A9),nada,INDIRECT(CONCATENATE('ranking diario'!$A9,"!",CHAR(64+BY$1-3),BZ$1)))</f>
        <v>-</v>
      </c>
      <c r="BY9" t="str">
        <f ca="1">IF(ISBLANK('ranking diario'!$A9),nada,INDIRECT(CONCATENATE('ranking diario'!$A9,"!",CHAR(64+BY$1-1),BZ$1)))</f>
        <v>-</v>
      </c>
      <c r="BZ9" s="12" t="str">
        <f ca="1">IF(OR(ISBLANK('ranking diario'!$A9),AND(BX$2=XXX,BY$2=XXX)),nada,IF(BW$2=BW9,puntaje_por_resultado,0)+IF(AND(BX$2=BX9,BY$2=BY9),puntaje_por_resultado_exacto,0))</f>
        <v>-</v>
      </c>
      <c r="CB9" t="str">
        <f ca="1">IF(ISBLANK('ranking diario'!$A9),nada,INDIRECT(CONCATENATE('ranking diario'!$A9,"!",CHAR(64+CD$1),CE$1)))</f>
        <v>-</v>
      </c>
      <c r="CC9" t="str">
        <f ca="1">IF(ISBLANK('ranking diario'!$A9),nada,INDIRECT(CONCATENATE('ranking diario'!$A9,"!",CHAR(64+CD$1-3),CE$1)))</f>
        <v>-</v>
      </c>
      <c r="CD9" t="str">
        <f ca="1">IF(ISBLANK('ranking diario'!$A9),nada,INDIRECT(CONCATENATE('ranking diario'!$A9,"!",CHAR(64+CD$1-1),CE$1)))</f>
        <v>-</v>
      </c>
      <c r="CE9" s="12" t="str">
        <f ca="1">IF(OR(ISBLANK('ranking diario'!$A9),AND(CC$2=XXX,CD$2=XXX)),nada,IF(CB$2=CB9,puntaje_por_resultado,0)+IF(AND(CC$2=CC9,CD$2=CD9),puntaje_por_resultado_exacto,0))</f>
        <v>-</v>
      </c>
      <c r="CG9" t="str">
        <f ca="1">IF(ISBLANK('ranking diario'!$A9),nada,INDIRECT(CONCATENATE('ranking diario'!$A9,"!",CHAR(64+CI$1),CJ$1)))</f>
        <v>-</v>
      </c>
      <c r="CH9" t="str">
        <f ca="1">IF(ISBLANK('ranking diario'!$A9),nada,INDIRECT(CONCATENATE('ranking diario'!$A9,"!",CHAR(64+CI$1-3),CJ$1)))</f>
        <v>-</v>
      </c>
      <c r="CI9" t="str">
        <f ca="1">IF(ISBLANK('ranking diario'!$A9),nada,INDIRECT(CONCATENATE('ranking diario'!$A9,"!",CHAR(64+CI$1-1),CJ$1)))</f>
        <v>-</v>
      </c>
      <c r="CJ9" s="12" t="str">
        <f ca="1">IF(OR(ISBLANK('ranking diario'!$A9),AND(CH$2=XXX,CI$2=XXX)),nada,IF(CG$2=CG9,puntaje_por_resultado,0)+IF(AND(CH$2=CH9,CI$2=CI9),puntaje_por_resultado_exacto,0))</f>
        <v>-</v>
      </c>
      <c r="CL9" t="str">
        <f ca="1">IF(ISBLANK('ranking diario'!$A9),nada,INDIRECT(CONCATENATE('ranking diario'!$A9,"!",CHAR(64+CN$1),CO$1)))</f>
        <v>-</v>
      </c>
      <c r="CM9" t="str">
        <f ca="1">IF(ISBLANK('ranking diario'!$A9),nada,INDIRECT(CONCATENATE('ranking diario'!$A9,"!",CHAR(64+CN$1-3),CO$1)))</f>
        <v>-</v>
      </c>
      <c r="CN9" t="str">
        <f ca="1">IF(ISBLANK('ranking diario'!$A9),nada,INDIRECT(CONCATENATE('ranking diario'!$A9,"!",CHAR(64+CN$1-1),CO$1)))</f>
        <v>-</v>
      </c>
      <c r="CO9" s="12" t="str">
        <f ca="1">IF(OR(ISBLANK('ranking diario'!$A9),AND(CM$2=XXX,CN$2=XXX)),nada,IF(CL$2=CL9,puntaje_por_resultado,0)+IF(AND(CM$2=CM9,CN$2=CN9),puntaje_por_resultado_exacto,0))</f>
        <v>-</v>
      </c>
      <c r="CQ9" t="str">
        <f ca="1">IF(ISBLANK('ranking diario'!$A9),nada,INDIRECT(CONCATENATE('ranking diario'!$A9,"!",CHAR(64+CS$1),CT$1)))</f>
        <v>-</v>
      </c>
      <c r="CR9" t="str">
        <f ca="1">IF(ISBLANK('ranking diario'!$A9),nada,INDIRECT(CONCATENATE('ranking diario'!$A9,"!",CHAR(64+CS$1-3),CT$1)))</f>
        <v>-</v>
      </c>
      <c r="CS9" t="str">
        <f ca="1">IF(ISBLANK('ranking diario'!$A9),nada,INDIRECT(CONCATENATE('ranking diario'!$A9,"!",CHAR(64+CS$1-1),CT$1)))</f>
        <v>-</v>
      </c>
      <c r="CT9" s="12" t="str">
        <f ca="1">IF(OR(ISBLANK('ranking diario'!$A9),AND(CR$2=XXX,CS$2=XXX)),nada,IF(CQ$2=CQ9,puntaje_por_resultado,0)+IF(AND(CR$2=CR9,CS$2=CS9),puntaje_por_resultado_exacto,0))</f>
        <v>-</v>
      </c>
      <c r="CV9" t="str">
        <f ca="1">IF(ISBLANK('ranking diario'!$A9),nada,INDIRECT(CONCATENATE('ranking diario'!$A9,"!",CHAR(64+CX$1),CY$1)))</f>
        <v>-</v>
      </c>
      <c r="CW9" t="str">
        <f ca="1">IF(ISBLANK('ranking diario'!$A9),nada,INDIRECT(CONCATENATE('ranking diario'!$A9,"!",CHAR(64+CX$1-3),CY$1)))</f>
        <v>-</v>
      </c>
      <c r="CX9" t="str">
        <f ca="1">IF(ISBLANK('ranking diario'!$A9),nada,INDIRECT(CONCATENATE('ranking diario'!$A9,"!",CHAR(64+CX$1-1),CY$1)))</f>
        <v>-</v>
      </c>
      <c r="CY9" s="12" t="str">
        <f ca="1">IF(OR(ISBLANK('ranking diario'!$A9),AND(CW$2=XXX,CX$2=XXX)),nada,IF(CV$2=CV9,puntaje_por_resultado,0)+IF(AND(CW$2=CW9,CX$2=CX9),puntaje_por_resultado_exacto,0))</f>
        <v>-</v>
      </c>
      <c r="DA9" t="str">
        <f ca="1">IF(ISBLANK('ranking diario'!$A9),nada,INDIRECT(CONCATENATE('ranking diario'!$A9,"!",CHAR(64+DC$1),DD$1)))</f>
        <v>-</v>
      </c>
      <c r="DB9" t="str">
        <f ca="1">IF(ISBLANK('ranking diario'!$A9),nada,INDIRECT(CONCATENATE('ranking diario'!$A9,"!",CHAR(64+DC$1-3),DD$1)))</f>
        <v>-</v>
      </c>
      <c r="DC9" t="str">
        <f ca="1">IF(ISBLANK('ranking diario'!$A9),nada,INDIRECT(CONCATENATE('ranking diario'!$A9,"!",CHAR(64+DC$1-1),DD$1)))</f>
        <v>-</v>
      </c>
      <c r="DD9" s="12" t="str">
        <f ca="1">IF(OR(ISBLANK('ranking diario'!$A9),AND(DB$2=XXX,DC$2=XXX)),nada,IF(DA$2=DA9,puntaje_por_resultado,0)+IF(AND(DB$2=DB9,DC$2=DC9),puntaje_por_resultado_exacto,0))</f>
        <v>-</v>
      </c>
      <c r="DF9" t="str">
        <f ca="1">IF(ISBLANK('ranking diario'!$A9),nada,INDIRECT(CONCATENATE('ranking diario'!$A9,"!",CHAR(64+DH$1),DI$1)))</f>
        <v>-</v>
      </c>
      <c r="DG9" t="str">
        <f ca="1">IF(ISBLANK('ranking diario'!$A9),nada,INDIRECT(CONCATENATE('ranking diario'!$A9,"!",CHAR(64+DH$1-3),DI$1)))</f>
        <v>-</v>
      </c>
      <c r="DH9" t="str">
        <f ca="1">IF(ISBLANK('ranking diario'!$A9),nada,INDIRECT(CONCATENATE('ranking diario'!$A9,"!",CHAR(64+DH$1-1),DI$1)))</f>
        <v>-</v>
      </c>
      <c r="DI9" s="12" t="str">
        <f ca="1">IF(OR(ISBLANK('ranking diario'!$A9),AND(DG$2=XXX,DH$2=XXX)),nada,IF(DF$2=DF9,puntaje_por_resultado,0)+IF(AND(DG$2=DG9,DH$2=DH9),puntaje_por_resultado_exacto,0))</f>
        <v>-</v>
      </c>
      <c r="DK9" t="str">
        <f ca="1">IF(ISBLANK('ranking diario'!$A9),nada,INDIRECT(CONCATENATE('ranking diario'!$A9,"!",CHAR(64+DM$1),DN$1)))</f>
        <v>-</v>
      </c>
      <c r="DL9" t="str">
        <f ca="1">IF(ISBLANK('ranking diario'!$A9),nada,INDIRECT(CONCATENATE('ranking diario'!$A9,"!",CHAR(64+DM$1-3),DN$1)))</f>
        <v>-</v>
      </c>
      <c r="DM9" t="str">
        <f ca="1">IF(ISBLANK('ranking diario'!$A9),nada,INDIRECT(CONCATENATE('ranking diario'!$A9,"!",CHAR(64+DM$1-1),DN$1)))</f>
        <v>-</v>
      </c>
      <c r="DN9" s="12" t="str">
        <f ca="1">IF(OR(ISBLANK('ranking diario'!$A9),AND(DL$2=XXX,DM$2=XXX)),nada,IF(DK$2=DK9,puntaje_por_resultado,0)+IF(AND(DL$2=DL9,DM$2=DM9),puntaje_por_resultado_exacto,0))</f>
        <v>-</v>
      </c>
      <c r="DP9" t="str">
        <f ca="1">IF(ISBLANK('ranking diario'!$A9),nada,INDIRECT(CONCATENATE('ranking diario'!$A9,"!",CHAR(64+DR$1),DS$1)))</f>
        <v>-</v>
      </c>
      <c r="DQ9" t="str">
        <f ca="1">IF(ISBLANK('ranking diario'!$A9),nada,INDIRECT(CONCATENATE('ranking diario'!$A9,"!",CHAR(64+DR$1-3),DS$1)))</f>
        <v>-</v>
      </c>
      <c r="DR9" t="str">
        <f ca="1">IF(ISBLANK('ranking diario'!$A9),nada,INDIRECT(CONCATENATE('ranking diario'!$A9,"!",CHAR(64+DR$1-1),DS$1)))</f>
        <v>-</v>
      </c>
      <c r="DS9" s="12" t="str">
        <f ca="1">IF(OR(ISBLANK('ranking diario'!$A9),AND(DQ$2=XXX,DR$2=XXX)),nada,IF(DP$2=DP9,puntaje_por_resultado,0)+IF(AND(DQ$2=DQ9,DR$2=DR9),puntaje_por_resultado_exacto,0))</f>
        <v>-</v>
      </c>
      <c r="DU9" t="str">
        <f ca="1">IF(ISBLANK('ranking diario'!$A9),nada,INDIRECT(CONCATENATE('ranking diario'!$A9,"!",CHAR(64+DW$1),DX$1)))</f>
        <v>-</v>
      </c>
      <c r="DV9" t="str">
        <f ca="1">IF(ISBLANK('ranking diario'!$A9),nada,INDIRECT(CONCATENATE('ranking diario'!$A9,"!",CHAR(64+DW$1-3),DX$1)))</f>
        <v>-</v>
      </c>
      <c r="DW9" t="str">
        <f ca="1">IF(ISBLANK('ranking diario'!$A9),nada,INDIRECT(CONCATENATE('ranking diario'!$A9,"!",CHAR(64+DW$1-1),DX$1)))</f>
        <v>-</v>
      </c>
      <c r="DX9" s="12" t="str">
        <f ca="1">IF(OR(ISBLANK('ranking diario'!$A9),AND(DV$2=XXX,DW$2=XXX)),nada,IF(DU$2=DU9,puntaje_por_resultado,0)+IF(AND(DV$2=DV9,DW$2=DW9),puntaje_por_resultado_exacto,0))</f>
        <v>-</v>
      </c>
      <c r="DZ9" t="str">
        <f ca="1">IF(ISBLANK('ranking diario'!$A9),nada,INDIRECT(CONCATENATE('ranking diario'!$A9,"!",CHAR(64+EB$1),EC$1)))</f>
        <v>-</v>
      </c>
      <c r="EA9" t="str">
        <f ca="1">IF(ISBLANK('ranking diario'!$A9),nada,INDIRECT(CONCATENATE('ranking diario'!$A9,"!",CHAR(64+EB$1-3),EC$1)))</f>
        <v>-</v>
      </c>
      <c r="EB9" t="str">
        <f ca="1">IF(ISBLANK('ranking diario'!$A9),nada,INDIRECT(CONCATENATE('ranking diario'!$A9,"!",CHAR(64+EB$1-1),EC$1)))</f>
        <v>-</v>
      </c>
      <c r="EC9" s="12" t="str">
        <f ca="1">IF(OR(ISBLANK('ranking diario'!$A9),AND(EA$2=XXX,EB$2=XXX)),nada,IF(DZ$2=DZ9,puntaje_por_resultado,0)+IF(AND(EA$2=EA9,EB$2=EB9),puntaje_por_resultado_exacto,0))</f>
        <v>-</v>
      </c>
      <c r="EE9" t="str">
        <f ca="1">IF(ISBLANK('ranking diario'!$A9),nada,INDIRECT(CONCATENATE('ranking diario'!$A9,"!",CHAR(64+EG$1),EH$1)))</f>
        <v>-</v>
      </c>
      <c r="EF9" t="str">
        <f ca="1">IF(ISBLANK('ranking diario'!$A9),nada,INDIRECT(CONCATENATE('ranking diario'!$A9,"!",CHAR(64+EG$1-3),EH$1)))</f>
        <v>-</v>
      </c>
      <c r="EG9" t="str">
        <f ca="1">IF(ISBLANK('ranking diario'!$A9),nada,INDIRECT(CONCATENATE('ranking diario'!$A9,"!",CHAR(64+EG$1-1),EH$1)))</f>
        <v>-</v>
      </c>
      <c r="EH9" s="12" t="str">
        <f ca="1">IF(OR(ISBLANK('ranking diario'!$A9),AND(EF$2=XXX,EG$2=XXX)),nada,IF(EE$2=EE9,puntaje_por_resultado,0)+IF(AND(EF$2=EF9,EG$2=EG9),puntaje_por_resultado_exacto,0))</f>
        <v>-</v>
      </c>
      <c r="EJ9" t="str">
        <f ca="1">IF(ISBLANK('ranking diario'!$A9),nada,INDIRECT(CONCATENATE('ranking diario'!$A9,"!",CHAR(64+EL$1),EM$1)))</f>
        <v>-</v>
      </c>
      <c r="EK9" t="str">
        <f ca="1">IF(ISBLANK('ranking diario'!$A9),nada,INDIRECT(CONCATENATE('ranking diario'!$A9,"!",CHAR(64+EL$1-3),EM$1)))</f>
        <v>-</v>
      </c>
      <c r="EL9" t="str">
        <f ca="1">IF(ISBLANK('ranking diario'!$A9),nada,INDIRECT(CONCATENATE('ranking diario'!$A9,"!",CHAR(64+EL$1-1),EM$1)))</f>
        <v>-</v>
      </c>
      <c r="EM9" s="12" t="str">
        <f ca="1">IF(OR(ISBLANK('ranking diario'!$A9),AND(EK$2=XXX,EL$2=XXX)),nada,IF(EJ$2=EJ9,puntaje_por_resultado,0)+IF(AND(EK$2=EK9,EL$2=EL9),puntaje_por_resultado_exacto,0))</f>
        <v>-</v>
      </c>
      <c r="EO9" t="str">
        <f ca="1">IF(ISBLANK('ranking diario'!$A9),nada,INDIRECT(CONCATENATE('ranking diario'!$A9,"!",CHAR(64+EQ$1),ER$1)))</f>
        <v>-</v>
      </c>
      <c r="EP9" t="str">
        <f ca="1">IF(ISBLANK('ranking diario'!$A9),nada,INDIRECT(CONCATENATE('ranking diario'!$A9,"!",CHAR(64+EQ$1-3),ER$1)))</f>
        <v>-</v>
      </c>
      <c r="EQ9" t="str">
        <f ca="1">IF(ISBLANK('ranking diario'!$A9),nada,INDIRECT(CONCATENATE('ranking diario'!$A9,"!",CHAR(64+EQ$1-1),ER$1)))</f>
        <v>-</v>
      </c>
      <c r="ER9" s="12" t="str">
        <f ca="1">IF(OR(ISBLANK('ranking diario'!$A9),AND(EP$2=XXX,EQ$2=XXX)),nada,IF(EO$2=EO9,puntaje_por_resultado,0)+IF(AND(EP$2=EP9,EQ$2=EQ9),puntaje_por_resultado_exacto,0))</f>
        <v>-</v>
      </c>
      <c r="ET9" t="str">
        <f ca="1">IF(ISBLANK('ranking diario'!$A9),nada,INDIRECT(CONCATENATE('ranking diario'!$A9,"!",CHAR(64+EV$1),EW$1)))</f>
        <v>-</v>
      </c>
      <c r="EU9" t="str">
        <f ca="1">IF(ISBLANK('ranking diario'!$A9),nada,INDIRECT(CONCATENATE('ranking diario'!$A9,"!",CHAR(64+EV$1-3),EW$1)))</f>
        <v>-</v>
      </c>
      <c r="EV9" t="str">
        <f ca="1">IF(ISBLANK('ranking diario'!$A9),nada,INDIRECT(CONCATENATE('ranking diario'!$A9,"!",CHAR(64+EV$1-1),EW$1)))</f>
        <v>-</v>
      </c>
      <c r="EW9" s="12" t="str">
        <f ca="1">IF(OR(ISBLANK('ranking diario'!$A9),AND(EU$2=XXX,EV$2=XXX)),nada,IF(ET$2=ET9,puntaje_por_resultado,0)+IF(AND(EU$2=EU9,EV$2=EV9),puntaje_por_resultado_exacto,0))</f>
        <v>-</v>
      </c>
      <c r="EY9" t="str">
        <f ca="1">IF(ISBLANK('ranking diario'!$A9),nada,INDIRECT(CONCATENATE('ranking diario'!$A9,"!",CHAR(64+FA$1),FB$1)))</f>
        <v>-</v>
      </c>
      <c r="EZ9" t="str">
        <f ca="1">IF(ISBLANK('ranking diario'!$A9),nada,INDIRECT(CONCATENATE('ranking diario'!$A9,"!",CHAR(64+FA$1-3),FB$1)))</f>
        <v>-</v>
      </c>
      <c r="FA9" t="str">
        <f ca="1">IF(ISBLANK('ranking diario'!$A9),nada,INDIRECT(CONCATENATE('ranking diario'!$A9,"!",CHAR(64+FA$1-1),FB$1)))</f>
        <v>-</v>
      </c>
      <c r="FB9" s="12" t="str">
        <f ca="1">IF(OR(ISBLANK('ranking diario'!$A9),AND(EZ$2=XXX,FA$2=XXX)),nada,IF(EY$2=EY9,puntaje_por_resultado,0)+IF(AND(EZ$2=EZ9,FA$2=FA9),puntaje_por_resultado_exacto,0))</f>
        <v>-</v>
      </c>
      <c r="FD9" t="str">
        <f ca="1">IF(ISBLANK('ranking diario'!$A9),nada,INDIRECT(CONCATENATE('ranking diario'!$A9,"!",CHAR(64+FF$1),FG$1)))</f>
        <v>-</v>
      </c>
      <c r="FE9" t="str">
        <f ca="1">IF(ISBLANK('ranking diario'!$A9),nada,INDIRECT(CONCATENATE('ranking diario'!$A9,"!",CHAR(64+FF$1-3),FG$1)))</f>
        <v>-</v>
      </c>
      <c r="FF9" t="str">
        <f ca="1">IF(ISBLANK('ranking diario'!$A9),nada,INDIRECT(CONCATENATE('ranking diario'!$A9,"!",CHAR(64+FF$1-1),FG$1)))</f>
        <v>-</v>
      </c>
      <c r="FG9" s="12" t="str">
        <f ca="1">IF(OR(ISBLANK('ranking diario'!$A9),AND(FE$2=XXX,FF$2=XXX)),nada,IF(FD$2=FD9,puntaje_por_resultado,0)+IF(AND(FE$2=FE9,FF$2=FF9),puntaje_por_resultado_exacto,0))</f>
        <v>-</v>
      </c>
      <c r="FI9" t="str">
        <f ca="1">IF(ISBLANK('ranking diario'!$A9),nada,INDIRECT(CONCATENATE('ranking diario'!$A9,"!",CHAR(64+FK$1),FL$1)))</f>
        <v>-</v>
      </c>
      <c r="FJ9" t="str">
        <f ca="1">IF(ISBLANK('ranking diario'!$A9),nada,INDIRECT(CONCATENATE('ranking diario'!$A9,"!",CHAR(64+FK$1-3),FL$1)))</f>
        <v>-</v>
      </c>
      <c r="FK9" t="str">
        <f ca="1">IF(ISBLANK('ranking diario'!$A9),nada,INDIRECT(CONCATENATE('ranking diario'!$A9,"!",CHAR(64+FK$1-1),FL$1)))</f>
        <v>-</v>
      </c>
      <c r="FL9" s="12" t="str">
        <f ca="1">IF(OR(ISBLANK('ranking diario'!$A9),AND(FJ$2=XXX,FK$2=XXX)),nada,IF(FI$2=FI9,puntaje_por_resultado,0)+IF(AND(FJ$2=FJ9,FK$2=FK9),puntaje_por_resultado_exacto,0))</f>
        <v>-</v>
      </c>
      <c r="FN9" t="str">
        <f ca="1">IF(ISBLANK('ranking diario'!$A9),nada,INDIRECT(CONCATENATE('ranking diario'!$A9,"!",CHAR(64+FP$1),FQ$1)))</f>
        <v>-</v>
      </c>
      <c r="FO9" t="str">
        <f ca="1">IF(ISBLANK('ranking diario'!$A9),nada,INDIRECT(CONCATENATE('ranking diario'!$A9,"!",CHAR(64+FP$1-3),FQ$1)))</f>
        <v>-</v>
      </c>
      <c r="FP9" t="str">
        <f ca="1">IF(ISBLANK('ranking diario'!$A9),nada,INDIRECT(CONCATENATE('ranking diario'!$A9,"!",CHAR(64+FP$1-1),FQ$1)))</f>
        <v>-</v>
      </c>
      <c r="FQ9" s="12" t="str">
        <f ca="1">IF(OR(ISBLANK('ranking diario'!$A9),AND(FO$2=XXX,FP$2=XXX)),nada,IF(FN$2=FN9,puntaje_por_resultado,0)+IF(AND(FO$2=FO9,FP$2=FP9),puntaje_por_resultado_exacto,0))</f>
        <v>-</v>
      </c>
      <c r="FS9" t="str">
        <f ca="1">IF(ISBLANK('ranking diario'!$A9),nada,INDIRECT(CONCATENATE('ranking diario'!$A9,"!",CHAR(64+FU$1),FV$1)))</f>
        <v>-</v>
      </c>
      <c r="FT9" t="str">
        <f ca="1">IF(ISBLANK('ranking diario'!$A9),nada,INDIRECT(CONCATENATE('ranking diario'!$A9,"!",CHAR(64+FU$1-3),FV$1)))</f>
        <v>-</v>
      </c>
      <c r="FU9" t="str">
        <f ca="1">IF(ISBLANK('ranking diario'!$A9),nada,INDIRECT(CONCATENATE('ranking diario'!$A9,"!",CHAR(64+FU$1-1),FV$1)))</f>
        <v>-</v>
      </c>
      <c r="FV9" s="12" t="str">
        <f ca="1">IF(OR(ISBLANK('ranking diario'!$A9),AND(FT$2=XXX,FU$2=XXX)),nada,IF(FS$2=FS9,puntaje_por_resultado,0)+IF(AND(FT$2=FT9,FU$2=FU9),puntaje_por_resultado_exacto,0))</f>
        <v>-</v>
      </c>
      <c r="FX9" t="str">
        <f ca="1">IF(ISBLANK('ranking diario'!$A9),nada,INDIRECT(CONCATENATE('ranking diario'!$A9,"!",CHAR(64+FZ$1),GA$1)))</f>
        <v>-</v>
      </c>
      <c r="FY9" t="str">
        <f ca="1">IF(ISBLANK('ranking diario'!$A9),nada,INDIRECT(CONCATENATE('ranking diario'!$A9,"!",CHAR(64+FZ$1-3),GA$1)))</f>
        <v>-</v>
      </c>
      <c r="FZ9" t="str">
        <f ca="1">IF(ISBLANK('ranking diario'!$A9),nada,INDIRECT(CONCATENATE('ranking diario'!$A9,"!",CHAR(64+FZ$1-1),GA$1)))</f>
        <v>-</v>
      </c>
      <c r="GA9" s="12" t="str">
        <f ca="1">IF(OR(ISBLANK('ranking diario'!$A9),AND(FY$2=XXX,FZ$2=XXX)),nada,IF(FX$2=FX9,puntaje_por_resultado,0)+IF(AND(FY$2=FY9,FZ$2=FZ9),puntaje_por_resultado_exacto,0))</f>
        <v>-</v>
      </c>
      <c r="GC9" t="str">
        <f ca="1">IF(ISBLANK('ranking diario'!$A9),nada,INDIRECT(CONCATENATE('ranking diario'!$A9,"!",CHAR(64+GE$1),GF$1)))</f>
        <v>-</v>
      </c>
      <c r="GD9" t="str">
        <f ca="1">IF(ISBLANK('ranking diario'!$A9),nada,INDIRECT(CONCATENATE('ranking diario'!$A9,"!",CHAR(64+GE$1-3),GF$1)))</f>
        <v>-</v>
      </c>
      <c r="GE9" t="str">
        <f ca="1">IF(ISBLANK('ranking diario'!$A9),nada,INDIRECT(CONCATENATE('ranking diario'!$A9,"!",CHAR(64+GE$1-1),GF$1)))</f>
        <v>-</v>
      </c>
      <c r="GF9" s="12" t="str">
        <f ca="1">IF(OR(ISBLANK('ranking diario'!$A9),AND(GD$2=XXX,GE$2=XXX)),nada,IF(GC$2=GC9,puntaje_por_resultado,0)+IF(AND(GD$2=GD9,GE$2=GE9),puntaje_por_resultado_exacto,0))</f>
        <v>-</v>
      </c>
      <c r="GH9" t="str">
        <f ca="1">IF(ISBLANK('ranking diario'!$A9),nada,INDIRECT(CONCATENATE('ranking diario'!$A9,"!",CHAR(64+GJ$1),GK$1)))</f>
        <v>-</v>
      </c>
      <c r="GI9" t="str">
        <f ca="1">IF(ISBLANK('ranking diario'!$A9),nada,INDIRECT(CONCATENATE('ranking diario'!$A9,"!",CHAR(64+GJ$1-3),GK$1)))</f>
        <v>-</v>
      </c>
      <c r="GJ9" t="str">
        <f ca="1">IF(ISBLANK('ranking diario'!$A9),nada,INDIRECT(CONCATENATE('ranking diario'!$A9,"!",CHAR(64+GJ$1-1),GK$1)))</f>
        <v>-</v>
      </c>
      <c r="GK9" s="12" t="str">
        <f ca="1">IF(OR(ISBLANK('ranking diario'!$A9),AND(GI$2=XXX,GJ$2=XXX)),nada,IF(GH$2=GH9,puntaje_por_resultado,0)+IF(AND(GI$2=GI9,GJ$2=GJ9),puntaje_por_resultado_exacto,0))</f>
        <v>-</v>
      </c>
      <c r="GM9" t="str">
        <f ca="1">IF(ISBLANK('ranking diario'!$A9),nada,INDIRECT(CONCATENATE('ranking diario'!$A9,"!",CHAR(64+GO$1),GP$1)))</f>
        <v>-</v>
      </c>
      <c r="GN9" t="str">
        <f ca="1">IF(ISBLANK('ranking diario'!$A9),nada,INDIRECT(CONCATENATE('ranking diario'!$A9,"!",CHAR(64+GO$1-3),GP$1)))</f>
        <v>-</v>
      </c>
      <c r="GO9" t="str">
        <f ca="1">IF(ISBLANK('ranking diario'!$A9),nada,INDIRECT(CONCATENATE('ranking diario'!$A9,"!",CHAR(64+GO$1-1),GP$1)))</f>
        <v>-</v>
      </c>
      <c r="GP9" s="12" t="str">
        <f ca="1">IF(OR(ISBLANK('ranking diario'!$A9),AND(GN$2=XXX,GO$2=XXX)),nada,IF(GM$2=GM9,puntaje_por_resultado,0)+IF(AND(GN$2=GN9,GO$2=GO9),puntaje_por_resultado_exacto,0))</f>
        <v>-</v>
      </c>
      <c r="GR9" t="str">
        <f ca="1">IF(ISBLANK('ranking diario'!$A9),nada,INDIRECT(CONCATENATE('ranking diario'!$A9,"!",CHAR(64+GT$1),GU$1)))</f>
        <v>-</v>
      </c>
      <c r="GS9" t="str">
        <f ca="1">IF(ISBLANK('ranking diario'!$A9),nada,INDIRECT(CONCATENATE('ranking diario'!$A9,"!",CHAR(64+GT$1-3),GU$1)))</f>
        <v>-</v>
      </c>
      <c r="GT9" t="str">
        <f ca="1">IF(ISBLANK('ranking diario'!$A9),nada,INDIRECT(CONCATENATE('ranking diario'!$A9,"!",CHAR(64+GT$1-1),GU$1)))</f>
        <v>-</v>
      </c>
      <c r="GU9" s="12" t="str">
        <f ca="1">IF(OR(ISBLANK('ranking diario'!$A9),AND(GS$2=XXX,GT$2=XXX)),nada,IF(GR$2=GR9,puntaje_por_resultado,0)+IF(AND(GS$2=GS9,GT$2=GT9),puntaje_por_resultado_exacto,0))</f>
        <v>-</v>
      </c>
      <c r="GW9" t="str">
        <f ca="1">IF(ISBLANK('ranking diario'!$A9),nada,INDIRECT(CONCATENATE('ranking diario'!$A9,"!",CHAR(64+GY$1),GZ$1)))</f>
        <v>-</v>
      </c>
      <c r="GX9" t="str">
        <f ca="1">IF(ISBLANK('ranking diario'!$A9),nada,INDIRECT(CONCATENATE('ranking diario'!$A9,"!",CHAR(64+GY$1-3),GZ$1)))</f>
        <v>-</v>
      </c>
      <c r="GY9" t="str">
        <f ca="1">IF(ISBLANK('ranking diario'!$A9),nada,INDIRECT(CONCATENATE('ranking diario'!$A9,"!",CHAR(64+GY$1-1),GZ$1)))</f>
        <v>-</v>
      </c>
      <c r="GZ9" s="12" t="str">
        <f ca="1">IF(OR(ISBLANK('ranking diario'!$A9),AND(GX$2=XXX,GY$2=XXX)),nada,IF(GW$2=GW9,puntaje_por_resultado,0)+IF(AND(GX$2=GX9,GY$2=GY9),puntaje_por_resultado_exacto,0))</f>
        <v>-</v>
      </c>
      <c r="HB9" t="str">
        <f ca="1">IF(ISBLANK('ranking diario'!$A9),nada,INDIRECT(CONCATENATE('ranking diario'!$A9,"!",CHAR(64+HD$1),HE$1)))</f>
        <v>-</v>
      </c>
      <c r="HC9" t="str">
        <f ca="1">IF(ISBLANK('ranking diario'!$A9),nada,INDIRECT(CONCATENATE('ranking diario'!$A9,"!",CHAR(64+HD$1-3),HE$1)))</f>
        <v>-</v>
      </c>
      <c r="HD9" t="str">
        <f ca="1">IF(ISBLANK('ranking diario'!$A9),nada,INDIRECT(CONCATENATE('ranking diario'!$A9,"!",CHAR(64+HD$1-1),HE$1)))</f>
        <v>-</v>
      </c>
      <c r="HE9" s="12" t="str">
        <f ca="1">IF(OR(ISBLANK('ranking diario'!$A9),AND(HC$2=XXX,HD$2=XXX)),nada,IF(HB$2=HB9,puntaje_por_resultado,0)+IF(AND(HC$2=HC9,HD$2=HD9),puntaje_por_resultado_exacto,0))</f>
        <v>-</v>
      </c>
      <c r="HG9" t="str">
        <f ca="1">IF(ISBLANK('ranking diario'!$A9),nada,INDIRECT(CONCATENATE('ranking diario'!$A9,"!",CHAR(64+HI$1),HJ$1)))</f>
        <v>-</v>
      </c>
      <c r="HH9" t="str">
        <f ca="1">IF(ISBLANK('ranking diario'!$A9),nada,INDIRECT(CONCATENATE('ranking diario'!$A9,"!",CHAR(64+HI$1-3),HJ$1)))</f>
        <v>-</v>
      </c>
      <c r="HI9" t="str">
        <f ca="1">IF(ISBLANK('ranking diario'!$A9),nada,INDIRECT(CONCATENATE('ranking diario'!$A9,"!",CHAR(64+HI$1-1),HJ$1)))</f>
        <v>-</v>
      </c>
      <c r="HJ9" s="12" t="str">
        <f ca="1">IF(OR(ISBLANK('ranking diario'!$A9),AND(HH$2=XXX,HI$2=XXX)),nada,IF(HG$2=HG9,puntaje_por_resultado,0)+IF(AND(HH$2=HH9,HI$2=HI9),puntaje_por_resultado_exacto,0))</f>
        <v>-</v>
      </c>
      <c r="HL9" t="str">
        <f ca="1">IF(ISBLANK('ranking diario'!$A9),nada,INDIRECT(CONCATENATE('ranking diario'!$A9,"!",CHAR(64+HN$1),HO$1)))</f>
        <v>-</v>
      </c>
      <c r="HM9" t="str">
        <f ca="1">IF(ISBLANK('ranking diario'!$A9),nada,INDIRECT(CONCATENATE('ranking diario'!$A9,"!",CHAR(64+HN$1-3),HO$1)))</f>
        <v>-</v>
      </c>
      <c r="HN9" t="str">
        <f ca="1">IF(ISBLANK('ranking diario'!$A9),nada,INDIRECT(CONCATENATE('ranking diario'!$A9,"!",CHAR(64+HN$1-1),HO$1)))</f>
        <v>-</v>
      </c>
      <c r="HO9" s="12" t="str">
        <f ca="1">IF(OR(ISBLANK('ranking diario'!$A9),AND(HM$2=XXX,HN$2=XXX)),nada,IF(HL$2=HL9,puntaje_por_resultado,0)+IF(AND(HM$2=HM9,HN$2=HN9),puntaje_por_resultado_exacto,0))</f>
        <v>-</v>
      </c>
      <c r="HQ9" t="str">
        <f ca="1">IF(ISBLANK('ranking diario'!$A9),nada,INDIRECT(CONCATENATE('ranking diario'!$A9,"!",CHAR(64+HS$1),HT$1)))</f>
        <v>-</v>
      </c>
      <c r="HR9" t="str">
        <f ca="1">IF(ISBLANK('ranking diario'!$A9),nada,INDIRECT(CONCATENATE('ranking diario'!$A9,"!",CHAR(64+HS$1-3),HT$1)))</f>
        <v>-</v>
      </c>
      <c r="HS9" t="str">
        <f ca="1">IF(ISBLANK('ranking diario'!$A9),nada,INDIRECT(CONCATENATE('ranking diario'!$A9,"!",CHAR(64+HS$1-1),HT$1)))</f>
        <v>-</v>
      </c>
      <c r="HT9" s="12" t="str">
        <f ca="1">IF(OR(ISBLANK('ranking diario'!$A9),AND(HR$2=XXX,HS$2=XXX)),nada,IF(HQ$2=HQ9,puntaje_por_resultado,0)+IF(AND(HR$2=HR9,HS$2=HS9),puntaje_por_resultado_exacto,0))</f>
        <v>-</v>
      </c>
      <c r="HV9" t="str">
        <f ca="1">IF(ISBLANK('ranking diario'!$A9),nada,INDIRECT(CONCATENATE('ranking diario'!$A9,"!",CHAR(64+HX$1),HY$1)))</f>
        <v>-</v>
      </c>
      <c r="HW9" t="str">
        <f ca="1">IF(ISBLANK('ranking diario'!$A9),nada,INDIRECT(CONCATENATE('ranking diario'!$A9,"!",CHAR(64+HX$1-3),HY$1)))</f>
        <v>-</v>
      </c>
      <c r="HX9" t="str">
        <f ca="1">IF(ISBLANK('ranking diario'!$A9),nada,INDIRECT(CONCATENATE('ranking diario'!$A9,"!",CHAR(64+HX$1-1),HY$1)))</f>
        <v>-</v>
      </c>
      <c r="HY9" s="12" t="str">
        <f ca="1">IF(OR(ISBLANK('ranking diario'!$A9),AND(HW$2=XXX,HX$2=XXX)),nada,IF(HV$2=HV9,puntaje_por_resultado,0)+IF(AND(HW$2=HW9,HX$2=HX9),puntaje_por_resultado_exacto,0))</f>
        <v>-</v>
      </c>
      <c r="IA9" t="str">
        <f ca="1">IF(ISBLANK('ranking diario'!$A9),nada,INDIRECT(CONCATENATE('ranking diario'!$A9,"!",CHAR(64+IC$1),ID$1)))</f>
        <v>-</v>
      </c>
      <c r="IB9" t="str">
        <f ca="1">IF(ISBLANK('ranking diario'!$A9),nada,INDIRECT(CONCATENATE('ranking diario'!$A9,"!",CHAR(64+IC$1-3),ID$1)))</f>
        <v>-</v>
      </c>
      <c r="IC9" t="str">
        <f ca="1">IF(ISBLANK('ranking diario'!$A9),nada,INDIRECT(CONCATENATE('ranking diario'!$A9,"!",CHAR(64+IC$1-1),ID$1)))</f>
        <v>-</v>
      </c>
      <c r="ID9" s="12" t="str">
        <f ca="1">IF(OR(ISBLANK('ranking diario'!$A9),AND(IB$2=XXX,IC$2=XXX)),nada,IF(IA$2=IA9,puntaje_por_resultado,0)+IF(AND(IB$2=IB9,IC$2=IC9),puntaje_por_resultado_exacto,0))</f>
        <v>-</v>
      </c>
      <c r="IF9" t="str">
        <f ca="1">IF(ISBLANK('ranking diario'!$A9),nada,INDIRECT(CONCATENATE('ranking diario'!$A9,"!",CHAR(64+IH$1),II$1)))</f>
        <v>-</v>
      </c>
      <c r="IG9" t="str">
        <f ca="1">IF(ISBLANK('ranking diario'!$A9),nada,INDIRECT(CONCATENATE('ranking diario'!$A9,"!",CHAR(64+IH$1-3),II$1)))</f>
        <v>-</v>
      </c>
      <c r="IH9" t="str">
        <f ca="1">IF(ISBLANK('ranking diario'!$A9),nada,INDIRECT(CONCATENATE('ranking diario'!$A9,"!",CHAR(64+IH$1-1),II$1)))</f>
        <v>-</v>
      </c>
      <c r="II9" s="12" t="str">
        <f ca="1">IF(OR(ISBLANK('ranking diario'!$A9),AND(IG$2=XXX,IH$2=XXX)),nada,IF(IF$2=IF9,puntaje_por_resultado,0)+IF(AND(IG$2=IG9,IH$2=IH9),puntaje_por_resultado_exacto,0))</f>
        <v>-</v>
      </c>
    </row>
    <row r="10" spans="1:243" x14ac:dyDescent="0.2">
      <c r="A10" t="str">
        <f>IF(ISBLANK('ranking diario'!A10),nada,'ranking diario'!A10)</f>
        <v>-</v>
      </c>
      <c r="B10" t="str">
        <f ca="1">'ranking diario'!B10</f>
        <v>-</v>
      </c>
      <c r="C10" s="12" t="str">
        <f>IF(ISBLANK('ranking diario'!$A10),nada,SUM(H10,M10,R10,W10,AB10,AG10,AL10,AQ10,AV10,BA10,BF10,BK10,BP10,BU10,BZ10,CE10,CJ10,CO10,CT10,CY10,DD10,DI10,DN10,DS10)+SUM(DX10,EC10,EH10,EM10,ER10,EW10,FB10,FG10,FL10,FQ10,FV10,GA10,GF10,GK10,GP10,GU10,GZ10,HE10,HJ10,HO10,HT10,HY10,ID10,II10))</f>
        <v>-</v>
      </c>
      <c r="E10" t="str">
        <f ca="1">IF(ISBLANK('ranking diario'!$A10),nada,INDIRECT(CONCATENATE('ranking diario'!$A10,"!",CHAR(64+G$1),H$1)))</f>
        <v>-</v>
      </c>
      <c r="F10" t="str">
        <f ca="1">IF(ISBLANK('ranking diario'!$A10),nada,INDIRECT(CONCATENATE('ranking diario'!$A10,"!",CHAR(64+G$1-3),H$1)))</f>
        <v>-</v>
      </c>
      <c r="G10" t="str">
        <f ca="1">IF(ISBLANK('ranking diario'!$A10),nada,INDIRECT(CONCATENATE('ranking diario'!$A10,"!",CHAR(64+G$1-1),H$1)))</f>
        <v>-</v>
      </c>
      <c r="H10" s="12" t="str">
        <f ca="1">IF(OR(ISBLANK('ranking diario'!$A10),AND(F$2=XXX,G$2=XXX)),nada,IF(E$2=E10,puntaje_por_resultado,0)+IF(AND(F$2=F10,G$2=G10),puntaje_por_resultado_exacto,0))</f>
        <v>-</v>
      </c>
      <c r="J10" t="str">
        <f ca="1">IF(ISBLANK('ranking diario'!$A10),nada,INDIRECT(CONCATENATE('ranking diario'!$A10,"!",CHAR(64+L$1),M$1)))</f>
        <v>-</v>
      </c>
      <c r="K10" t="str">
        <f ca="1">IF(ISBLANK('ranking diario'!$A10),nada,INDIRECT(CONCATENATE('ranking diario'!$A10,"!",CHAR(64+L$1-3),M$1)))</f>
        <v>-</v>
      </c>
      <c r="L10" t="str">
        <f ca="1">IF(ISBLANK('ranking diario'!$A10),nada,INDIRECT(CONCATENATE('ranking diario'!$A10,"!",CHAR(64+L$1-1),M$1)))</f>
        <v>-</v>
      </c>
      <c r="M10" s="12" t="str">
        <f ca="1">IF(OR(ISBLANK('ranking diario'!$A10),AND(K$2=XXX,L$2=XXX)),nada,IF(J$2=J10,puntaje_por_resultado,0)+IF(AND(K$2=K10,L$2=L10),puntaje_por_resultado_exacto,0))</f>
        <v>-</v>
      </c>
      <c r="O10" t="str">
        <f ca="1">IF(ISBLANK('ranking diario'!$A10),nada,INDIRECT(CONCATENATE('ranking diario'!$A10,"!",CHAR(64+Q$1),R$1)))</f>
        <v>-</v>
      </c>
      <c r="P10" t="str">
        <f ca="1">IF(ISBLANK('ranking diario'!$A10),nada,INDIRECT(CONCATENATE('ranking diario'!$A10,"!",CHAR(64+Q$1-3),R$1)))</f>
        <v>-</v>
      </c>
      <c r="Q10" t="str">
        <f ca="1">IF(ISBLANK('ranking diario'!$A10),nada,INDIRECT(CONCATENATE('ranking diario'!$A10,"!",CHAR(64+Q$1-1),R$1)))</f>
        <v>-</v>
      </c>
      <c r="R10" s="12" t="str">
        <f ca="1">IF(OR(ISBLANK('ranking diario'!$A10),AND(P$2=XXX,Q$2=XXX)),nada,IF(O$2=O10,puntaje_por_resultado,0)+IF(AND(P$2=P10,Q$2=Q10),puntaje_por_resultado_exacto,0))</f>
        <v>-</v>
      </c>
      <c r="T10" t="str">
        <f ca="1">IF(ISBLANK('ranking diario'!$A10),nada,INDIRECT(CONCATENATE('ranking diario'!$A10,"!",CHAR(64+V$1),W$1)))</f>
        <v>-</v>
      </c>
      <c r="U10" t="str">
        <f ca="1">IF(ISBLANK('ranking diario'!$A10),nada,INDIRECT(CONCATENATE('ranking diario'!$A10,"!",CHAR(64+V$1-3),W$1)))</f>
        <v>-</v>
      </c>
      <c r="V10" t="str">
        <f ca="1">IF(ISBLANK('ranking diario'!$A10),nada,INDIRECT(CONCATENATE('ranking diario'!$A10,"!",CHAR(64+V$1-1),W$1)))</f>
        <v>-</v>
      </c>
      <c r="W10" s="12" t="str">
        <f ca="1">IF(OR(ISBLANK('ranking diario'!$A10),AND(U$2=XXX,V$2=XXX)),nada,IF(T$2=T10,puntaje_por_resultado,0)+IF(AND(U$2=U10,V$2=V10),puntaje_por_resultado_exacto,0))</f>
        <v>-</v>
      </c>
      <c r="Y10" t="str">
        <f ca="1">IF(ISBLANK('ranking diario'!$A10),nada,INDIRECT(CONCATENATE('ranking diario'!$A10,"!",CHAR(64+AA$1),AB$1)))</f>
        <v>-</v>
      </c>
      <c r="Z10" t="str">
        <f ca="1">IF(ISBLANK('ranking diario'!$A10),nada,INDIRECT(CONCATENATE('ranking diario'!$A10,"!",CHAR(64+AA$1-3),AB$1)))</f>
        <v>-</v>
      </c>
      <c r="AA10" t="str">
        <f ca="1">IF(ISBLANK('ranking diario'!$A10),nada,INDIRECT(CONCATENATE('ranking diario'!$A10,"!",CHAR(64+AA$1-1),AB$1)))</f>
        <v>-</v>
      </c>
      <c r="AB10" s="12" t="str">
        <f ca="1">IF(OR(ISBLANK('ranking diario'!$A10),AND(Z$2=XXX,AA$2=XXX)),nada,IF(Y$2=Y10,puntaje_por_resultado,0)+IF(AND(Z$2=Z10,AA$2=AA10),puntaje_por_resultado_exacto,0))</f>
        <v>-</v>
      </c>
      <c r="AD10" t="str">
        <f ca="1">IF(ISBLANK('ranking diario'!$A10),nada,INDIRECT(CONCATENATE('ranking diario'!$A10,"!",CHAR(64+AF$1),AG$1)))</f>
        <v>-</v>
      </c>
      <c r="AE10" t="str">
        <f ca="1">IF(ISBLANK('ranking diario'!$A10),nada,INDIRECT(CONCATENATE('ranking diario'!$A10,"!",CHAR(64+AF$1-3),AG$1)))</f>
        <v>-</v>
      </c>
      <c r="AF10" t="str">
        <f ca="1">IF(ISBLANK('ranking diario'!$A10),nada,INDIRECT(CONCATENATE('ranking diario'!$A10,"!",CHAR(64+AF$1-1),AG$1)))</f>
        <v>-</v>
      </c>
      <c r="AG10" s="12" t="str">
        <f ca="1">IF(OR(ISBLANK('ranking diario'!$A10),AND(AE$2=XXX,AF$2=XXX)),nada,IF(AD$2=AD10,puntaje_por_resultado,0)+IF(AND(AE$2=AE10,AF$2=AF10),puntaje_por_resultado_exacto,0))</f>
        <v>-</v>
      </c>
      <c r="AI10" t="str">
        <f ca="1">IF(ISBLANK('ranking diario'!$A10),nada,INDIRECT(CONCATENATE('ranking diario'!$A10,"!",CHAR(64+AK$1),AL$1)))</f>
        <v>-</v>
      </c>
      <c r="AJ10" t="str">
        <f ca="1">IF(ISBLANK('ranking diario'!$A10),nada,INDIRECT(CONCATENATE('ranking diario'!$A10,"!",CHAR(64+AK$1-3),AL$1)))</f>
        <v>-</v>
      </c>
      <c r="AK10" t="str">
        <f ca="1">IF(ISBLANK('ranking diario'!$A10),nada,INDIRECT(CONCATENATE('ranking diario'!$A10,"!",CHAR(64+AK$1-1),AL$1)))</f>
        <v>-</v>
      </c>
      <c r="AL10" s="12" t="str">
        <f ca="1">IF(OR(ISBLANK('ranking diario'!$A10),AND(AJ$2=XXX,AK$2=XXX)),nada,IF(AI$2=AI10,puntaje_por_resultado,0)+IF(AND(AJ$2=AJ10,AK$2=AK10),puntaje_por_resultado_exacto,0))</f>
        <v>-</v>
      </c>
      <c r="AN10" t="str">
        <f ca="1">IF(ISBLANK('ranking diario'!$A10),nada,INDIRECT(CONCATENATE('ranking diario'!$A10,"!",CHAR(64+AP$1),AQ$1)))</f>
        <v>-</v>
      </c>
      <c r="AO10" t="str">
        <f ca="1">IF(ISBLANK('ranking diario'!$A10),nada,INDIRECT(CONCATENATE('ranking diario'!$A10,"!",CHAR(64+AP$1-3),AQ$1)))</f>
        <v>-</v>
      </c>
      <c r="AP10" t="str">
        <f ca="1">IF(ISBLANK('ranking diario'!$A10),nada,INDIRECT(CONCATENATE('ranking diario'!$A10,"!",CHAR(64+AP$1-1),AQ$1)))</f>
        <v>-</v>
      </c>
      <c r="AQ10" s="12" t="str">
        <f ca="1">IF(OR(ISBLANK('ranking diario'!$A10),AND(AO$2=XXX,AP$2=XXX)),nada,IF(AN$2=AN10,puntaje_por_resultado,0)+IF(AND(AO$2=AO10,AP$2=AP10),puntaje_por_resultado_exacto,0))</f>
        <v>-</v>
      </c>
      <c r="AS10" t="str">
        <f ca="1">IF(ISBLANK('ranking diario'!$A10),nada,INDIRECT(CONCATENATE('ranking diario'!$A10,"!",CHAR(64+AU$1),AV$1)))</f>
        <v>-</v>
      </c>
      <c r="AT10" t="str">
        <f ca="1">IF(ISBLANK('ranking diario'!$A10),nada,INDIRECT(CONCATENATE('ranking diario'!$A10,"!",CHAR(64+AU$1-3),AV$1)))</f>
        <v>-</v>
      </c>
      <c r="AU10" t="str">
        <f ca="1">IF(ISBLANK('ranking diario'!$A10),nada,INDIRECT(CONCATENATE('ranking diario'!$A10,"!",CHAR(64+AU$1-1),AV$1)))</f>
        <v>-</v>
      </c>
      <c r="AV10" s="12" t="str">
        <f ca="1">IF(OR(ISBLANK('ranking diario'!$A10),AND(AT$2=XXX,AU$2=XXX)),nada,IF(AS$2=AS10,puntaje_por_resultado,0)+IF(AND(AT$2=AT10,AU$2=AU10),puntaje_por_resultado_exacto,0))</f>
        <v>-</v>
      </c>
      <c r="AX10" t="str">
        <f ca="1">IF(ISBLANK('ranking diario'!$A10),nada,INDIRECT(CONCATENATE('ranking diario'!$A10,"!",CHAR(64+AZ$1),BA$1)))</f>
        <v>-</v>
      </c>
      <c r="AY10" t="str">
        <f ca="1">IF(ISBLANK('ranking diario'!$A10),nada,INDIRECT(CONCATENATE('ranking diario'!$A10,"!",CHAR(64+AZ$1-3),BA$1)))</f>
        <v>-</v>
      </c>
      <c r="AZ10" t="str">
        <f ca="1">IF(ISBLANK('ranking diario'!$A10),nada,INDIRECT(CONCATENATE('ranking diario'!$A10,"!",CHAR(64+AZ$1-1),BA$1)))</f>
        <v>-</v>
      </c>
      <c r="BA10" s="12" t="str">
        <f ca="1">IF(OR(ISBLANK('ranking diario'!$A10),AND(AY$2=XXX,AZ$2=XXX)),nada,IF(AX$2=AX10,puntaje_por_resultado,0)+IF(AND(AY$2=AY10,AZ$2=AZ10),puntaje_por_resultado_exacto,0))</f>
        <v>-</v>
      </c>
      <c r="BC10" t="str">
        <f ca="1">IF(ISBLANK('ranking diario'!$A10),nada,INDIRECT(CONCATENATE('ranking diario'!$A10,"!",CHAR(64+BE$1),BF$1)))</f>
        <v>-</v>
      </c>
      <c r="BD10" t="str">
        <f ca="1">IF(ISBLANK('ranking diario'!$A10),nada,INDIRECT(CONCATENATE('ranking diario'!$A10,"!",CHAR(64+BE$1-3),BF$1)))</f>
        <v>-</v>
      </c>
      <c r="BE10" t="str">
        <f ca="1">IF(ISBLANK('ranking diario'!$A10),nada,INDIRECT(CONCATENATE('ranking diario'!$A10,"!",CHAR(64+BE$1-1),BF$1)))</f>
        <v>-</v>
      </c>
      <c r="BF10" s="12" t="str">
        <f ca="1">IF(OR(ISBLANK('ranking diario'!$A10),AND(BD$2=XXX,BE$2=XXX)),nada,IF(BC$2=BC10,puntaje_por_resultado,0)+IF(AND(BD$2=BD10,BE$2=BE10),puntaje_por_resultado_exacto,0))</f>
        <v>-</v>
      </c>
      <c r="BH10" t="str">
        <f ca="1">IF(ISBLANK('ranking diario'!$A10),nada,INDIRECT(CONCATENATE('ranking diario'!$A10,"!",CHAR(64+BJ$1),BK$1)))</f>
        <v>-</v>
      </c>
      <c r="BI10" t="str">
        <f ca="1">IF(ISBLANK('ranking diario'!$A10),nada,INDIRECT(CONCATENATE('ranking diario'!$A10,"!",CHAR(64+BJ$1-3),BK$1)))</f>
        <v>-</v>
      </c>
      <c r="BJ10" t="str">
        <f ca="1">IF(ISBLANK('ranking diario'!$A10),nada,INDIRECT(CONCATENATE('ranking diario'!$A10,"!",CHAR(64+BJ$1-1),BK$1)))</f>
        <v>-</v>
      </c>
      <c r="BK10" s="12" t="str">
        <f ca="1">IF(OR(ISBLANK('ranking diario'!$A10),AND(BI$2=XXX,BJ$2=XXX)),nada,IF(BH$2=BH10,puntaje_por_resultado,0)+IF(AND(BI$2=BI10,BJ$2=BJ10),puntaje_por_resultado_exacto,0))</f>
        <v>-</v>
      </c>
      <c r="BM10" t="str">
        <f ca="1">IF(ISBLANK('ranking diario'!$A10),nada,INDIRECT(CONCATENATE('ranking diario'!$A10,"!",CHAR(64+BO$1),BP$1)))</f>
        <v>-</v>
      </c>
      <c r="BN10" t="str">
        <f ca="1">IF(ISBLANK('ranking diario'!$A10),nada,INDIRECT(CONCATENATE('ranking diario'!$A10,"!",CHAR(64+BO$1-3),BP$1)))</f>
        <v>-</v>
      </c>
      <c r="BO10" t="str">
        <f ca="1">IF(ISBLANK('ranking diario'!$A10),nada,INDIRECT(CONCATENATE('ranking diario'!$A10,"!",CHAR(64+BO$1-1),BP$1)))</f>
        <v>-</v>
      </c>
      <c r="BP10" s="12" t="str">
        <f ca="1">IF(OR(ISBLANK('ranking diario'!$A10),AND(BN$2=XXX,BO$2=XXX)),nada,IF(BM$2=BM10,puntaje_por_resultado,0)+IF(AND(BN$2=BN10,BO$2=BO10),puntaje_por_resultado_exacto,0))</f>
        <v>-</v>
      </c>
      <c r="BR10" t="str">
        <f ca="1">IF(ISBLANK('ranking diario'!$A10),nada,INDIRECT(CONCATENATE('ranking diario'!$A10,"!",CHAR(64+BT$1),BU$1)))</f>
        <v>-</v>
      </c>
      <c r="BS10" t="str">
        <f ca="1">IF(ISBLANK('ranking diario'!$A10),nada,INDIRECT(CONCATENATE('ranking diario'!$A10,"!",CHAR(64+BT$1-3),BU$1)))</f>
        <v>-</v>
      </c>
      <c r="BT10" t="str">
        <f ca="1">IF(ISBLANK('ranking diario'!$A10),nada,INDIRECT(CONCATENATE('ranking diario'!$A10,"!",CHAR(64+BT$1-1),BU$1)))</f>
        <v>-</v>
      </c>
      <c r="BU10" s="12" t="str">
        <f ca="1">IF(OR(ISBLANK('ranking diario'!$A10),AND(BS$2=XXX,BT$2=XXX)),nada,IF(BR$2=BR10,puntaje_por_resultado,0)+IF(AND(BS$2=BS10,BT$2=BT10),puntaje_por_resultado_exacto,0))</f>
        <v>-</v>
      </c>
      <c r="BW10" t="str">
        <f ca="1">IF(ISBLANK('ranking diario'!$A10),nada,INDIRECT(CONCATENATE('ranking diario'!$A10,"!",CHAR(64+BY$1),BZ$1)))</f>
        <v>-</v>
      </c>
      <c r="BX10" t="str">
        <f ca="1">IF(ISBLANK('ranking diario'!$A10),nada,INDIRECT(CONCATENATE('ranking diario'!$A10,"!",CHAR(64+BY$1-3),BZ$1)))</f>
        <v>-</v>
      </c>
      <c r="BY10" t="str">
        <f ca="1">IF(ISBLANK('ranking diario'!$A10),nada,INDIRECT(CONCATENATE('ranking diario'!$A10,"!",CHAR(64+BY$1-1),BZ$1)))</f>
        <v>-</v>
      </c>
      <c r="BZ10" s="12" t="str">
        <f ca="1">IF(OR(ISBLANK('ranking diario'!$A10),AND(BX$2=XXX,BY$2=XXX)),nada,IF(BW$2=BW10,puntaje_por_resultado,0)+IF(AND(BX$2=BX10,BY$2=BY10),puntaje_por_resultado_exacto,0))</f>
        <v>-</v>
      </c>
      <c r="CB10" t="str">
        <f ca="1">IF(ISBLANK('ranking diario'!$A10),nada,INDIRECT(CONCATENATE('ranking diario'!$A10,"!",CHAR(64+CD$1),CE$1)))</f>
        <v>-</v>
      </c>
      <c r="CC10" t="str">
        <f ca="1">IF(ISBLANK('ranking diario'!$A10),nada,INDIRECT(CONCATENATE('ranking diario'!$A10,"!",CHAR(64+CD$1-3),CE$1)))</f>
        <v>-</v>
      </c>
      <c r="CD10" t="str">
        <f ca="1">IF(ISBLANK('ranking diario'!$A10),nada,INDIRECT(CONCATENATE('ranking diario'!$A10,"!",CHAR(64+CD$1-1),CE$1)))</f>
        <v>-</v>
      </c>
      <c r="CE10" s="12" t="str">
        <f ca="1">IF(OR(ISBLANK('ranking diario'!$A10),AND(CC$2=XXX,CD$2=XXX)),nada,IF(CB$2=CB10,puntaje_por_resultado,0)+IF(AND(CC$2=CC10,CD$2=CD10),puntaje_por_resultado_exacto,0))</f>
        <v>-</v>
      </c>
      <c r="CG10" t="str">
        <f ca="1">IF(ISBLANK('ranking diario'!$A10),nada,INDIRECT(CONCATENATE('ranking diario'!$A10,"!",CHAR(64+CI$1),CJ$1)))</f>
        <v>-</v>
      </c>
      <c r="CH10" t="str">
        <f ca="1">IF(ISBLANK('ranking diario'!$A10),nada,INDIRECT(CONCATENATE('ranking diario'!$A10,"!",CHAR(64+CI$1-3),CJ$1)))</f>
        <v>-</v>
      </c>
      <c r="CI10" t="str">
        <f ca="1">IF(ISBLANK('ranking diario'!$A10),nada,INDIRECT(CONCATENATE('ranking diario'!$A10,"!",CHAR(64+CI$1-1),CJ$1)))</f>
        <v>-</v>
      </c>
      <c r="CJ10" s="12" t="str">
        <f ca="1">IF(OR(ISBLANK('ranking diario'!$A10),AND(CH$2=XXX,CI$2=XXX)),nada,IF(CG$2=CG10,puntaje_por_resultado,0)+IF(AND(CH$2=CH10,CI$2=CI10),puntaje_por_resultado_exacto,0))</f>
        <v>-</v>
      </c>
      <c r="CL10" t="str">
        <f ca="1">IF(ISBLANK('ranking diario'!$A10),nada,INDIRECT(CONCATENATE('ranking diario'!$A10,"!",CHAR(64+CN$1),CO$1)))</f>
        <v>-</v>
      </c>
      <c r="CM10" t="str">
        <f ca="1">IF(ISBLANK('ranking diario'!$A10),nada,INDIRECT(CONCATENATE('ranking diario'!$A10,"!",CHAR(64+CN$1-3),CO$1)))</f>
        <v>-</v>
      </c>
      <c r="CN10" t="str">
        <f ca="1">IF(ISBLANK('ranking diario'!$A10),nada,INDIRECT(CONCATENATE('ranking diario'!$A10,"!",CHAR(64+CN$1-1),CO$1)))</f>
        <v>-</v>
      </c>
      <c r="CO10" s="12" t="str">
        <f ca="1">IF(OR(ISBLANK('ranking diario'!$A10),AND(CM$2=XXX,CN$2=XXX)),nada,IF(CL$2=CL10,puntaje_por_resultado,0)+IF(AND(CM$2=CM10,CN$2=CN10),puntaje_por_resultado_exacto,0))</f>
        <v>-</v>
      </c>
      <c r="CQ10" t="str">
        <f ca="1">IF(ISBLANK('ranking diario'!$A10),nada,INDIRECT(CONCATENATE('ranking diario'!$A10,"!",CHAR(64+CS$1),CT$1)))</f>
        <v>-</v>
      </c>
      <c r="CR10" t="str">
        <f ca="1">IF(ISBLANK('ranking diario'!$A10),nada,INDIRECT(CONCATENATE('ranking diario'!$A10,"!",CHAR(64+CS$1-3),CT$1)))</f>
        <v>-</v>
      </c>
      <c r="CS10" t="str">
        <f ca="1">IF(ISBLANK('ranking diario'!$A10),nada,INDIRECT(CONCATENATE('ranking diario'!$A10,"!",CHAR(64+CS$1-1),CT$1)))</f>
        <v>-</v>
      </c>
      <c r="CT10" s="12" t="str">
        <f ca="1">IF(OR(ISBLANK('ranking diario'!$A10),AND(CR$2=XXX,CS$2=XXX)),nada,IF(CQ$2=CQ10,puntaje_por_resultado,0)+IF(AND(CR$2=CR10,CS$2=CS10),puntaje_por_resultado_exacto,0))</f>
        <v>-</v>
      </c>
      <c r="CV10" t="str">
        <f ca="1">IF(ISBLANK('ranking diario'!$A10),nada,INDIRECT(CONCATENATE('ranking diario'!$A10,"!",CHAR(64+CX$1),CY$1)))</f>
        <v>-</v>
      </c>
      <c r="CW10" t="str">
        <f ca="1">IF(ISBLANK('ranking diario'!$A10),nada,INDIRECT(CONCATENATE('ranking diario'!$A10,"!",CHAR(64+CX$1-3),CY$1)))</f>
        <v>-</v>
      </c>
      <c r="CX10" t="str">
        <f ca="1">IF(ISBLANK('ranking diario'!$A10),nada,INDIRECT(CONCATENATE('ranking diario'!$A10,"!",CHAR(64+CX$1-1),CY$1)))</f>
        <v>-</v>
      </c>
      <c r="CY10" s="12" t="str">
        <f ca="1">IF(OR(ISBLANK('ranking diario'!$A10),AND(CW$2=XXX,CX$2=XXX)),nada,IF(CV$2=CV10,puntaje_por_resultado,0)+IF(AND(CW$2=CW10,CX$2=CX10),puntaje_por_resultado_exacto,0))</f>
        <v>-</v>
      </c>
      <c r="DA10" t="str">
        <f ca="1">IF(ISBLANK('ranking diario'!$A10),nada,INDIRECT(CONCATENATE('ranking diario'!$A10,"!",CHAR(64+DC$1),DD$1)))</f>
        <v>-</v>
      </c>
      <c r="DB10" t="str">
        <f ca="1">IF(ISBLANK('ranking diario'!$A10),nada,INDIRECT(CONCATENATE('ranking diario'!$A10,"!",CHAR(64+DC$1-3),DD$1)))</f>
        <v>-</v>
      </c>
      <c r="DC10" t="str">
        <f ca="1">IF(ISBLANK('ranking diario'!$A10),nada,INDIRECT(CONCATENATE('ranking diario'!$A10,"!",CHAR(64+DC$1-1),DD$1)))</f>
        <v>-</v>
      </c>
      <c r="DD10" s="12" t="str">
        <f ca="1">IF(OR(ISBLANK('ranking diario'!$A10),AND(DB$2=XXX,DC$2=XXX)),nada,IF(DA$2=DA10,puntaje_por_resultado,0)+IF(AND(DB$2=DB10,DC$2=DC10),puntaje_por_resultado_exacto,0))</f>
        <v>-</v>
      </c>
      <c r="DF10" t="str">
        <f ca="1">IF(ISBLANK('ranking diario'!$A10),nada,INDIRECT(CONCATENATE('ranking diario'!$A10,"!",CHAR(64+DH$1),DI$1)))</f>
        <v>-</v>
      </c>
      <c r="DG10" t="str">
        <f ca="1">IF(ISBLANK('ranking diario'!$A10),nada,INDIRECT(CONCATENATE('ranking diario'!$A10,"!",CHAR(64+DH$1-3),DI$1)))</f>
        <v>-</v>
      </c>
      <c r="DH10" t="str">
        <f ca="1">IF(ISBLANK('ranking diario'!$A10),nada,INDIRECT(CONCATENATE('ranking diario'!$A10,"!",CHAR(64+DH$1-1),DI$1)))</f>
        <v>-</v>
      </c>
      <c r="DI10" s="12" t="str">
        <f ca="1">IF(OR(ISBLANK('ranking diario'!$A10),AND(DG$2=XXX,DH$2=XXX)),nada,IF(DF$2=DF10,puntaje_por_resultado,0)+IF(AND(DG$2=DG10,DH$2=DH10),puntaje_por_resultado_exacto,0))</f>
        <v>-</v>
      </c>
      <c r="DK10" t="str">
        <f ca="1">IF(ISBLANK('ranking diario'!$A10),nada,INDIRECT(CONCATENATE('ranking diario'!$A10,"!",CHAR(64+DM$1),DN$1)))</f>
        <v>-</v>
      </c>
      <c r="DL10" t="str">
        <f ca="1">IF(ISBLANK('ranking diario'!$A10),nada,INDIRECT(CONCATENATE('ranking diario'!$A10,"!",CHAR(64+DM$1-3),DN$1)))</f>
        <v>-</v>
      </c>
      <c r="DM10" t="str">
        <f ca="1">IF(ISBLANK('ranking diario'!$A10),nada,INDIRECT(CONCATENATE('ranking diario'!$A10,"!",CHAR(64+DM$1-1),DN$1)))</f>
        <v>-</v>
      </c>
      <c r="DN10" s="12" t="str">
        <f ca="1">IF(OR(ISBLANK('ranking diario'!$A10),AND(DL$2=XXX,DM$2=XXX)),nada,IF(DK$2=DK10,puntaje_por_resultado,0)+IF(AND(DL$2=DL10,DM$2=DM10),puntaje_por_resultado_exacto,0))</f>
        <v>-</v>
      </c>
      <c r="DP10" t="str">
        <f ca="1">IF(ISBLANK('ranking diario'!$A10),nada,INDIRECT(CONCATENATE('ranking diario'!$A10,"!",CHAR(64+DR$1),DS$1)))</f>
        <v>-</v>
      </c>
      <c r="DQ10" t="str">
        <f ca="1">IF(ISBLANK('ranking diario'!$A10),nada,INDIRECT(CONCATENATE('ranking diario'!$A10,"!",CHAR(64+DR$1-3),DS$1)))</f>
        <v>-</v>
      </c>
      <c r="DR10" t="str">
        <f ca="1">IF(ISBLANK('ranking diario'!$A10),nada,INDIRECT(CONCATENATE('ranking diario'!$A10,"!",CHAR(64+DR$1-1),DS$1)))</f>
        <v>-</v>
      </c>
      <c r="DS10" s="12" t="str">
        <f ca="1">IF(OR(ISBLANK('ranking diario'!$A10),AND(DQ$2=XXX,DR$2=XXX)),nada,IF(DP$2=DP10,puntaje_por_resultado,0)+IF(AND(DQ$2=DQ10,DR$2=DR10),puntaje_por_resultado_exacto,0))</f>
        <v>-</v>
      </c>
      <c r="DU10" t="str">
        <f ca="1">IF(ISBLANK('ranking diario'!$A10),nada,INDIRECT(CONCATENATE('ranking diario'!$A10,"!",CHAR(64+DW$1),DX$1)))</f>
        <v>-</v>
      </c>
      <c r="DV10" t="str">
        <f ca="1">IF(ISBLANK('ranking diario'!$A10),nada,INDIRECT(CONCATENATE('ranking diario'!$A10,"!",CHAR(64+DW$1-3),DX$1)))</f>
        <v>-</v>
      </c>
      <c r="DW10" t="str">
        <f ca="1">IF(ISBLANK('ranking diario'!$A10),nada,INDIRECT(CONCATENATE('ranking diario'!$A10,"!",CHAR(64+DW$1-1),DX$1)))</f>
        <v>-</v>
      </c>
      <c r="DX10" s="12" t="str">
        <f ca="1">IF(OR(ISBLANK('ranking diario'!$A10),AND(DV$2=XXX,DW$2=XXX)),nada,IF(DU$2=DU10,puntaje_por_resultado,0)+IF(AND(DV$2=DV10,DW$2=DW10),puntaje_por_resultado_exacto,0))</f>
        <v>-</v>
      </c>
      <c r="DZ10" t="str">
        <f ca="1">IF(ISBLANK('ranking diario'!$A10),nada,INDIRECT(CONCATENATE('ranking diario'!$A10,"!",CHAR(64+EB$1),EC$1)))</f>
        <v>-</v>
      </c>
      <c r="EA10" t="str">
        <f ca="1">IF(ISBLANK('ranking diario'!$A10),nada,INDIRECT(CONCATENATE('ranking diario'!$A10,"!",CHAR(64+EB$1-3),EC$1)))</f>
        <v>-</v>
      </c>
      <c r="EB10" t="str">
        <f ca="1">IF(ISBLANK('ranking diario'!$A10),nada,INDIRECT(CONCATENATE('ranking diario'!$A10,"!",CHAR(64+EB$1-1),EC$1)))</f>
        <v>-</v>
      </c>
      <c r="EC10" s="12" t="str">
        <f ca="1">IF(OR(ISBLANK('ranking diario'!$A10),AND(EA$2=XXX,EB$2=XXX)),nada,IF(DZ$2=DZ10,puntaje_por_resultado,0)+IF(AND(EA$2=EA10,EB$2=EB10),puntaje_por_resultado_exacto,0))</f>
        <v>-</v>
      </c>
      <c r="EE10" t="str">
        <f ca="1">IF(ISBLANK('ranking diario'!$A10),nada,INDIRECT(CONCATENATE('ranking diario'!$A10,"!",CHAR(64+EG$1),EH$1)))</f>
        <v>-</v>
      </c>
      <c r="EF10" t="str">
        <f ca="1">IF(ISBLANK('ranking diario'!$A10),nada,INDIRECT(CONCATENATE('ranking diario'!$A10,"!",CHAR(64+EG$1-3),EH$1)))</f>
        <v>-</v>
      </c>
      <c r="EG10" t="str">
        <f ca="1">IF(ISBLANK('ranking diario'!$A10),nada,INDIRECT(CONCATENATE('ranking diario'!$A10,"!",CHAR(64+EG$1-1),EH$1)))</f>
        <v>-</v>
      </c>
      <c r="EH10" s="12" t="str">
        <f ca="1">IF(OR(ISBLANK('ranking diario'!$A10),AND(EF$2=XXX,EG$2=XXX)),nada,IF(EE$2=EE10,puntaje_por_resultado,0)+IF(AND(EF$2=EF10,EG$2=EG10),puntaje_por_resultado_exacto,0))</f>
        <v>-</v>
      </c>
      <c r="EJ10" t="str">
        <f ca="1">IF(ISBLANK('ranking diario'!$A10),nada,INDIRECT(CONCATENATE('ranking diario'!$A10,"!",CHAR(64+EL$1),EM$1)))</f>
        <v>-</v>
      </c>
      <c r="EK10" t="str">
        <f ca="1">IF(ISBLANK('ranking diario'!$A10),nada,INDIRECT(CONCATENATE('ranking diario'!$A10,"!",CHAR(64+EL$1-3),EM$1)))</f>
        <v>-</v>
      </c>
      <c r="EL10" t="str">
        <f ca="1">IF(ISBLANK('ranking diario'!$A10),nada,INDIRECT(CONCATENATE('ranking diario'!$A10,"!",CHAR(64+EL$1-1),EM$1)))</f>
        <v>-</v>
      </c>
      <c r="EM10" s="12" t="str">
        <f ca="1">IF(OR(ISBLANK('ranking diario'!$A10),AND(EK$2=XXX,EL$2=XXX)),nada,IF(EJ$2=EJ10,puntaje_por_resultado,0)+IF(AND(EK$2=EK10,EL$2=EL10),puntaje_por_resultado_exacto,0))</f>
        <v>-</v>
      </c>
      <c r="EO10" t="str">
        <f ca="1">IF(ISBLANK('ranking diario'!$A10),nada,INDIRECT(CONCATENATE('ranking diario'!$A10,"!",CHAR(64+EQ$1),ER$1)))</f>
        <v>-</v>
      </c>
      <c r="EP10" t="str">
        <f ca="1">IF(ISBLANK('ranking diario'!$A10),nada,INDIRECT(CONCATENATE('ranking diario'!$A10,"!",CHAR(64+EQ$1-3),ER$1)))</f>
        <v>-</v>
      </c>
      <c r="EQ10" t="str">
        <f ca="1">IF(ISBLANK('ranking diario'!$A10),nada,INDIRECT(CONCATENATE('ranking diario'!$A10,"!",CHAR(64+EQ$1-1),ER$1)))</f>
        <v>-</v>
      </c>
      <c r="ER10" s="12" t="str">
        <f ca="1">IF(OR(ISBLANK('ranking diario'!$A10),AND(EP$2=XXX,EQ$2=XXX)),nada,IF(EO$2=EO10,puntaje_por_resultado,0)+IF(AND(EP$2=EP10,EQ$2=EQ10),puntaje_por_resultado_exacto,0))</f>
        <v>-</v>
      </c>
      <c r="ET10" t="str">
        <f ca="1">IF(ISBLANK('ranking diario'!$A10),nada,INDIRECT(CONCATENATE('ranking diario'!$A10,"!",CHAR(64+EV$1),EW$1)))</f>
        <v>-</v>
      </c>
      <c r="EU10" t="str">
        <f ca="1">IF(ISBLANK('ranking diario'!$A10),nada,INDIRECT(CONCATENATE('ranking diario'!$A10,"!",CHAR(64+EV$1-3),EW$1)))</f>
        <v>-</v>
      </c>
      <c r="EV10" t="str">
        <f ca="1">IF(ISBLANK('ranking diario'!$A10),nada,INDIRECT(CONCATENATE('ranking diario'!$A10,"!",CHAR(64+EV$1-1),EW$1)))</f>
        <v>-</v>
      </c>
      <c r="EW10" s="12" t="str">
        <f ca="1">IF(OR(ISBLANK('ranking diario'!$A10),AND(EU$2=XXX,EV$2=XXX)),nada,IF(ET$2=ET10,puntaje_por_resultado,0)+IF(AND(EU$2=EU10,EV$2=EV10),puntaje_por_resultado_exacto,0))</f>
        <v>-</v>
      </c>
      <c r="EY10" t="str">
        <f ca="1">IF(ISBLANK('ranking diario'!$A10),nada,INDIRECT(CONCATENATE('ranking diario'!$A10,"!",CHAR(64+FA$1),FB$1)))</f>
        <v>-</v>
      </c>
      <c r="EZ10" t="str">
        <f ca="1">IF(ISBLANK('ranking diario'!$A10),nada,INDIRECT(CONCATENATE('ranking diario'!$A10,"!",CHAR(64+FA$1-3),FB$1)))</f>
        <v>-</v>
      </c>
      <c r="FA10" t="str">
        <f ca="1">IF(ISBLANK('ranking diario'!$A10),nada,INDIRECT(CONCATENATE('ranking diario'!$A10,"!",CHAR(64+FA$1-1),FB$1)))</f>
        <v>-</v>
      </c>
      <c r="FB10" s="12" t="str">
        <f ca="1">IF(OR(ISBLANK('ranking diario'!$A10),AND(EZ$2=XXX,FA$2=XXX)),nada,IF(EY$2=EY10,puntaje_por_resultado,0)+IF(AND(EZ$2=EZ10,FA$2=FA10),puntaje_por_resultado_exacto,0))</f>
        <v>-</v>
      </c>
      <c r="FD10" t="str">
        <f ca="1">IF(ISBLANK('ranking diario'!$A10),nada,INDIRECT(CONCATENATE('ranking diario'!$A10,"!",CHAR(64+FF$1),FG$1)))</f>
        <v>-</v>
      </c>
      <c r="FE10" t="str">
        <f ca="1">IF(ISBLANK('ranking diario'!$A10),nada,INDIRECT(CONCATENATE('ranking diario'!$A10,"!",CHAR(64+FF$1-3),FG$1)))</f>
        <v>-</v>
      </c>
      <c r="FF10" t="str">
        <f ca="1">IF(ISBLANK('ranking diario'!$A10),nada,INDIRECT(CONCATENATE('ranking diario'!$A10,"!",CHAR(64+FF$1-1),FG$1)))</f>
        <v>-</v>
      </c>
      <c r="FG10" s="12" t="str">
        <f ca="1">IF(OR(ISBLANK('ranking diario'!$A10),AND(FE$2=XXX,FF$2=XXX)),nada,IF(FD$2=FD10,puntaje_por_resultado,0)+IF(AND(FE$2=FE10,FF$2=FF10),puntaje_por_resultado_exacto,0))</f>
        <v>-</v>
      </c>
      <c r="FI10" t="str">
        <f ca="1">IF(ISBLANK('ranking diario'!$A10),nada,INDIRECT(CONCATENATE('ranking diario'!$A10,"!",CHAR(64+FK$1),FL$1)))</f>
        <v>-</v>
      </c>
      <c r="FJ10" t="str">
        <f ca="1">IF(ISBLANK('ranking diario'!$A10),nada,INDIRECT(CONCATENATE('ranking diario'!$A10,"!",CHAR(64+FK$1-3),FL$1)))</f>
        <v>-</v>
      </c>
      <c r="FK10" t="str">
        <f ca="1">IF(ISBLANK('ranking diario'!$A10),nada,INDIRECT(CONCATENATE('ranking diario'!$A10,"!",CHAR(64+FK$1-1),FL$1)))</f>
        <v>-</v>
      </c>
      <c r="FL10" s="12" t="str">
        <f ca="1">IF(OR(ISBLANK('ranking diario'!$A10),AND(FJ$2=XXX,FK$2=XXX)),nada,IF(FI$2=FI10,puntaje_por_resultado,0)+IF(AND(FJ$2=FJ10,FK$2=FK10),puntaje_por_resultado_exacto,0))</f>
        <v>-</v>
      </c>
      <c r="FN10" t="str">
        <f ca="1">IF(ISBLANK('ranking diario'!$A10),nada,INDIRECT(CONCATENATE('ranking diario'!$A10,"!",CHAR(64+FP$1),FQ$1)))</f>
        <v>-</v>
      </c>
      <c r="FO10" t="str">
        <f ca="1">IF(ISBLANK('ranking diario'!$A10),nada,INDIRECT(CONCATENATE('ranking diario'!$A10,"!",CHAR(64+FP$1-3),FQ$1)))</f>
        <v>-</v>
      </c>
      <c r="FP10" t="str">
        <f ca="1">IF(ISBLANK('ranking diario'!$A10),nada,INDIRECT(CONCATENATE('ranking diario'!$A10,"!",CHAR(64+FP$1-1),FQ$1)))</f>
        <v>-</v>
      </c>
      <c r="FQ10" s="12" t="str">
        <f ca="1">IF(OR(ISBLANK('ranking diario'!$A10),AND(FO$2=XXX,FP$2=XXX)),nada,IF(FN$2=FN10,puntaje_por_resultado,0)+IF(AND(FO$2=FO10,FP$2=FP10),puntaje_por_resultado_exacto,0))</f>
        <v>-</v>
      </c>
      <c r="FS10" t="str">
        <f ca="1">IF(ISBLANK('ranking diario'!$A10),nada,INDIRECT(CONCATENATE('ranking diario'!$A10,"!",CHAR(64+FU$1),FV$1)))</f>
        <v>-</v>
      </c>
      <c r="FT10" t="str">
        <f ca="1">IF(ISBLANK('ranking diario'!$A10),nada,INDIRECT(CONCATENATE('ranking diario'!$A10,"!",CHAR(64+FU$1-3),FV$1)))</f>
        <v>-</v>
      </c>
      <c r="FU10" t="str">
        <f ca="1">IF(ISBLANK('ranking diario'!$A10),nada,INDIRECT(CONCATENATE('ranking diario'!$A10,"!",CHAR(64+FU$1-1),FV$1)))</f>
        <v>-</v>
      </c>
      <c r="FV10" s="12" t="str">
        <f ca="1">IF(OR(ISBLANK('ranking diario'!$A10),AND(FT$2=XXX,FU$2=XXX)),nada,IF(FS$2=FS10,puntaje_por_resultado,0)+IF(AND(FT$2=FT10,FU$2=FU10),puntaje_por_resultado_exacto,0))</f>
        <v>-</v>
      </c>
      <c r="FX10" t="str">
        <f ca="1">IF(ISBLANK('ranking diario'!$A10),nada,INDIRECT(CONCATENATE('ranking diario'!$A10,"!",CHAR(64+FZ$1),GA$1)))</f>
        <v>-</v>
      </c>
      <c r="FY10" t="str">
        <f ca="1">IF(ISBLANK('ranking diario'!$A10),nada,INDIRECT(CONCATENATE('ranking diario'!$A10,"!",CHAR(64+FZ$1-3),GA$1)))</f>
        <v>-</v>
      </c>
      <c r="FZ10" t="str">
        <f ca="1">IF(ISBLANK('ranking diario'!$A10),nada,INDIRECT(CONCATENATE('ranking diario'!$A10,"!",CHAR(64+FZ$1-1),GA$1)))</f>
        <v>-</v>
      </c>
      <c r="GA10" s="12" t="str">
        <f ca="1">IF(OR(ISBLANK('ranking diario'!$A10),AND(FY$2=XXX,FZ$2=XXX)),nada,IF(FX$2=FX10,puntaje_por_resultado,0)+IF(AND(FY$2=FY10,FZ$2=FZ10),puntaje_por_resultado_exacto,0))</f>
        <v>-</v>
      </c>
      <c r="GC10" t="str">
        <f ca="1">IF(ISBLANK('ranking diario'!$A10),nada,INDIRECT(CONCATENATE('ranking diario'!$A10,"!",CHAR(64+GE$1),GF$1)))</f>
        <v>-</v>
      </c>
      <c r="GD10" t="str">
        <f ca="1">IF(ISBLANK('ranking diario'!$A10),nada,INDIRECT(CONCATENATE('ranking diario'!$A10,"!",CHAR(64+GE$1-3),GF$1)))</f>
        <v>-</v>
      </c>
      <c r="GE10" t="str">
        <f ca="1">IF(ISBLANK('ranking diario'!$A10),nada,INDIRECT(CONCATENATE('ranking diario'!$A10,"!",CHAR(64+GE$1-1),GF$1)))</f>
        <v>-</v>
      </c>
      <c r="GF10" s="12" t="str">
        <f ca="1">IF(OR(ISBLANK('ranking diario'!$A10),AND(GD$2=XXX,GE$2=XXX)),nada,IF(GC$2=GC10,puntaje_por_resultado,0)+IF(AND(GD$2=GD10,GE$2=GE10),puntaje_por_resultado_exacto,0))</f>
        <v>-</v>
      </c>
      <c r="GH10" t="str">
        <f ca="1">IF(ISBLANK('ranking diario'!$A10),nada,INDIRECT(CONCATENATE('ranking diario'!$A10,"!",CHAR(64+GJ$1),GK$1)))</f>
        <v>-</v>
      </c>
      <c r="GI10" t="str">
        <f ca="1">IF(ISBLANK('ranking diario'!$A10),nada,INDIRECT(CONCATENATE('ranking diario'!$A10,"!",CHAR(64+GJ$1-3),GK$1)))</f>
        <v>-</v>
      </c>
      <c r="GJ10" t="str">
        <f ca="1">IF(ISBLANK('ranking diario'!$A10),nada,INDIRECT(CONCATENATE('ranking diario'!$A10,"!",CHAR(64+GJ$1-1),GK$1)))</f>
        <v>-</v>
      </c>
      <c r="GK10" s="12" t="str">
        <f ca="1">IF(OR(ISBLANK('ranking diario'!$A10),AND(GI$2=XXX,GJ$2=XXX)),nada,IF(GH$2=GH10,puntaje_por_resultado,0)+IF(AND(GI$2=GI10,GJ$2=GJ10),puntaje_por_resultado_exacto,0))</f>
        <v>-</v>
      </c>
      <c r="GM10" t="str">
        <f ca="1">IF(ISBLANK('ranking diario'!$A10),nada,INDIRECT(CONCATENATE('ranking diario'!$A10,"!",CHAR(64+GO$1),GP$1)))</f>
        <v>-</v>
      </c>
      <c r="GN10" t="str">
        <f ca="1">IF(ISBLANK('ranking diario'!$A10),nada,INDIRECT(CONCATENATE('ranking diario'!$A10,"!",CHAR(64+GO$1-3),GP$1)))</f>
        <v>-</v>
      </c>
      <c r="GO10" t="str">
        <f ca="1">IF(ISBLANK('ranking diario'!$A10),nada,INDIRECT(CONCATENATE('ranking diario'!$A10,"!",CHAR(64+GO$1-1),GP$1)))</f>
        <v>-</v>
      </c>
      <c r="GP10" s="12" t="str">
        <f ca="1">IF(OR(ISBLANK('ranking diario'!$A10),AND(GN$2=XXX,GO$2=XXX)),nada,IF(GM$2=GM10,puntaje_por_resultado,0)+IF(AND(GN$2=GN10,GO$2=GO10),puntaje_por_resultado_exacto,0))</f>
        <v>-</v>
      </c>
      <c r="GR10" t="str">
        <f ca="1">IF(ISBLANK('ranking diario'!$A10),nada,INDIRECT(CONCATENATE('ranking diario'!$A10,"!",CHAR(64+GT$1),GU$1)))</f>
        <v>-</v>
      </c>
      <c r="GS10" t="str">
        <f ca="1">IF(ISBLANK('ranking diario'!$A10),nada,INDIRECT(CONCATENATE('ranking diario'!$A10,"!",CHAR(64+GT$1-3),GU$1)))</f>
        <v>-</v>
      </c>
      <c r="GT10" t="str">
        <f ca="1">IF(ISBLANK('ranking diario'!$A10),nada,INDIRECT(CONCATENATE('ranking diario'!$A10,"!",CHAR(64+GT$1-1),GU$1)))</f>
        <v>-</v>
      </c>
      <c r="GU10" s="12" t="str">
        <f ca="1">IF(OR(ISBLANK('ranking diario'!$A10),AND(GS$2=XXX,GT$2=XXX)),nada,IF(GR$2=GR10,puntaje_por_resultado,0)+IF(AND(GS$2=GS10,GT$2=GT10),puntaje_por_resultado_exacto,0))</f>
        <v>-</v>
      </c>
      <c r="GW10" t="str">
        <f ca="1">IF(ISBLANK('ranking diario'!$A10),nada,INDIRECT(CONCATENATE('ranking diario'!$A10,"!",CHAR(64+GY$1),GZ$1)))</f>
        <v>-</v>
      </c>
      <c r="GX10" t="str">
        <f ca="1">IF(ISBLANK('ranking diario'!$A10),nada,INDIRECT(CONCATENATE('ranking diario'!$A10,"!",CHAR(64+GY$1-3),GZ$1)))</f>
        <v>-</v>
      </c>
      <c r="GY10" t="str">
        <f ca="1">IF(ISBLANK('ranking diario'!$A10),nada,INDIRECT(CONCATENATE('ranking diario'!$A10,"!",CHAR(64+GY$1-1),GZ$1)))</f>
        <v>-</v>
      </c>
      <c r="GZ10" s="12" t="str">
        <f ca="1">IF(OR(ISBLANK('ranking diario'!$A10),AND(GX$2=XXX,GY$2=XXX)),nada,IF(GW$2=GW10,puntaje_por_resultado,0)+IF(AND(GX$2=GX10,GY$2=GY10),puntaje_por_resultado_exacto,0))</f>
        <v>-</v>
      </c>
      <c r="HB10" t="str">
        <f ca="1">IF(ISBLANK('ranking diario'!$A10),nada,INDIRECT(CONCATENATE('ranking diario'!$A10,"!",CHAR(64+HD$1),HE$1)))</f>
        <v>-</v>
      </c>
      <c r="HC10" t="str">
        <f ca="1">IF(ISBLANK('ranking diario'!$A10),nada,INDIRECT(CONCATENATE('ranking diario'!$A10,"!",CHAR(64+HD$1-3),HE$1)))</f>
        <v>-</v>
      </c>
      <c r="HD10" t="str">
        <f ca="1">IF(ISBLANK('ranking diario'!$A10),nada,INDIRECT(CONCATENATE('ranking diario'!$A10,"!",CHAR(64+HD$1-1),HE$1)))</f>
        <v>-</v>
      </c>
      <c r="HE10" s="12" t="str">
        <f ca="1">IF(OR(ISBLANK('ranking diario'!$A10),AND(HC$2=XXX,HD$2=XXX)),nada,IF(HB$2=HB10,puntaje_por_resultado,0)+IF(AND(HC$2=HC10,HD$2=HD10),puntaje_por_resultado_exacto,0))</f>
        <v>-</v>
      </c>
      <c r="HG10" t="str">
        <f ca="1">IF(ISBLANK('ranking diario'!$A10),nada,INDIRECT(CONCATENATE('ranking diario'!$A10,"!",CHAR(64+HI$1),HJ$1)))</f>
        <v>-</v>
      </c>
      <c r="HH10" t="str">
        <f ca="1">IF(ISBLANK('ranking diario'!$A10),nada,INDIRECT(CONCATENATE('ranking diario'!$A10,"!",CHAR(64+HI$1-3),HJ$1)))</f>
        <v>-</v>
      </c>
      <c r="HI10" t="str">
        <f ca="1">IF(ISBLANK('ranking diario'!$A10),nada,INDIRECT(CONCATENATE('ranking diario'!$A10,"!",CHAR(64+HI$1-1),HJ$1)))</f>
        <v>-</v>
      </c>
      <c r="HJ10" s="12" t="str">
        <f ca="1">IF(OR(ISBLANK('ranking diario'!$A10),AND(HH$2=XXX,HI$2=XXX)),nada,IF(HG$2=HG10,puntaje_por_resultado,0)+IF(AND(HH$2=HH10,HI$2=HI10),puntaje_por_resultado_exacto,0))</f>
        <v>-</v>
      </c>
      <c r="HL10" t="str">
        <f ca="1">IF(ISBLANK('ranking diario'!$A10),nada,INDIRECT(CONCATENATE('ranking diario'!$A10,"!",CHAR(64+HN$1),HO$1)))</f>
        <v>-</v>
      </c>
      <c r="HM10" t="str">
        <f ca="1">IF(ISBLANK('ranking diario'!$A10),nada,INDIRECT(CONCATENATE('ranking diario'!$A10,"!",CHAR(64+HN$1-3),HO$1)))</f>
        <v>-</v>
      </c>
      <c r="HN10" t="str">
        <f ca="1">IF(ISBLANK('ranking diario'!$A10),nada,INDIRECT(CONCATENATE('ranking diario'!$A10,"!",CHAR(64+HN$1-1),HO$1)))</f>
        <v>-</v>
      </c>
      <c r="HO10" s="12" t="str">
        <f ca="1">IF(OR(ISBLANK('ranking diario'!$A10),AND(HM$2=XXX,HN$2=XXX)),nada,IF(HL$2=HL10,puntaje_por_resultado,0)+IF(AND(HM$2=HM10,HN$2=HN10),puntaje_por_resultado_exacto,0))</f>
        <v>-</v>
      </c>
      <c r="HQ10" t="str">
        <f ca="1">IF(ISBLANK('ranking diario'!$A10),nada,INDIRECT(CONCATENATE('ranking diario'!$A10,"!",CHAR(64+HS$1),HT$1)))</f>
        <v>-</v>
      </c>
      <c r="HR10" t="str">
        <f ca="1">IF(ISBLANK('ranking diario'!$A10),nada,INDIRECT(CONCATENATE('ranking diario'!$A10,"!",CHAR(64+HS$1-3),HT$1)))</f>
        <v>-</v>
      </c>
      <c r="HS10" t="str">
        <f ca="1">IF(ISBLANK('ranking diario'!$A10),nada,INDIRECT(CONCATENATE('ranking diario'!$A10,"!",CHAR(64+HS$1-1),HT$1)))</f>
        <v>-</v>
      </c>
      <c r="HT10" s="12" t="str">
        <f ca="1">IF(OR(ISBLANK('ranking diario'!$A10),AND(HR$2=XXX,HS$2=XXX)),nada,IF(HQ$2=HQ10,puntaje_por_resultado,0)+IF(AND(HR$2=HR10,HS$2=HS10),puntaje_por_resultado_exacto,0))</f>
        <v>-</v>
      </c>
      <c r="HV10" t="str">
        <f ca="1">IF(ISBLANK('ranking diario'!$A10),nada,INDIRECT(CONCATENATE('ranking diario'!$A10,"!",CHAR(64+HX$1),HY$1)))</f>
        <v>-</v>
      </c>
      <c r="HW10" t="str">
        <f ca="1">IF(ISBLANK('ranking diario'!$A10),nada,INDIRECT(CONCATENATE('ranking diario'!$A10,"!",CHAR(64+HX$1-3),HY$1)))</f>
        <v>-</v>
      </c>
      <c r="HX10" t="str">
        <f ca="1">IF(ISBLANK('ranking diario'!$A10),nada,INDIRECT(CONCATENATE('ranking diario'!$A10,"!",CHAR(64+HX$1-1),HY$1)))</f>
        <v>-</v>
      </c>
      <c r="HY10" s="12" t="str">
        <f ca="1">IF(OR(ISBLANK('ranking diario'!$A10),AND(HW$2=XXX,HX$2=XXX)),nada,IF(HV$2=HV10,puntaje_por_resultado,0)+IF(AND(HW$2=HW10,HX$2=HX10),puntaje_por_resultado_exacto,0))</f>
        <v>-</v>
      </c>
      <c r="IA10" t="str">
        <f ca="1">IF(ISBLANK('ranking diario'!$A10),nada,INDIRECT(CONCATENATE('ranking diario'!$A10,"!",CHAR(64+IC$1),ID$1)))</f>
        <v>-</v>
      </c>
      <c r="IB10" t="str">
        <f ca="1">IF(ISBLANK('ranking diario'!$A10),nada,INDIRECT(CONCATENATE('ranking diario'!$A10,"!",CHAR(64+IC$1-3),ID$1)))</f>
        <v>-</v>
      </c>
      <c r="IC10" t="str">
        <f ca="1">IF(ISBLANK('ranking diario'!$A10),nada,INDIRECT(CONCATENATE('ranking diario'!$A10,"!",CHAR(64+IC$1-1),ID$1)))</f>
        <v>-</v>
      </c>
      <c r="ID10" s="12" t="str">
        <f ca="1">IF(OR(ISBLANK('ranking diario'!$A10),AND(IB$2=XXX,IC$2=XXX)),nada,IF(IA$2=IA10,puntaje_por_resultado,0)+IF(AND(IB$2=IB10,IC$2=IC10),puntaje_por_resultado_exacto,0))</f>
        <v>-</v>
      </c>
      <c r="IF10" t="str">
        <f ca="1">IF(ISBLANK('ranking diario'!$A10),nada,INDIRECT(CONCATENATE('ranking diario'!$A10,"!",CHAR(64+IH$1),II$1)))</f>
        <v>-</v>
      </c>
      <c r="IG10" t="str">
        <f ca="1">IF(ISBLANK('ranking diario'!$A10),nada,INDIRECT(CONCATENATE('ranking diario'!$A10,"!",CHAR(64+IH$1-3),II$1)))</f>
        <v>-</v>
      </c>
      <c r="IH10" t="str">
        <f ca="1">IF(ISBLANK('ranking diario'!$A10),nada,INDIRECT(CONCATENATE('ranking diario'!$A10,"!",CHAR(64+IH$1-1),II$1)))</f>
        <v>-</v>
      </c>
      <c r="II10" s="12" t="str">
        <f ca="1">IF(OR(ISBLANK('ranking diario'!$A10),AND(IG$2=XXX,IH$2=XXX)),nada,IF(IF$2=IF10,puntaje_por_resultado,0)+IF(AND(IG$2=IG10,IH$2=IH10),puntaje_por_resultado_exacto,0))</f>
        <v>-</v>
      </c>
    </row>
    <row r="11" spans="1:243" x14ac:dyDescent="0.2">
      <c r="A11" t="str">
        <f>IF(ISBLANK('ranking diario'!A11),nada,'ranking diario'!A11)</f>
        <v>-</v>
      </c>
      <c r="B11" t="str">
        <f ca="1">'ranking diario'!B11</f>
        <v>-</v>
      </c>
      <c r="C11" s="12" t="str">
        <f>IF(ISBLANK('ranking diario'!$A11),nada,SUM(H11,M11,R11,W11,AB11,AG11,AL11,AQ11,AV11,BA11,BF11,BK11,BP11,BU11,BZ11,CE11,CJ11,CO11,CT11,CY11,DD11,DI11,DN11,DS11)+SUM(DX11,EC11,EH11,EM11,ER11,EW11,FB11,FG11,FL11,FQ11,FV11,GA11,GF11,GK11,GP11,GU11,GZ11,HE11,HJ11,HO11,HT11,HY11,ID11,II11))</f>
        <v>-</v>
      </c>
      <c r="E11" t="str">
        <f ca="1">IF(ISBLANK('ranking diario'!$A11),nada,INDIRECT(CONCATENATE('ranking diario'!$A11,"!",CHAR(64+G$1),H$1)))</f>
        <v>-</v>
      </c>
      <c r="F11" t="str">
        <f ca="1">IF(ISBLANK('ranking diario'!$A11),nada,INDIRECT(CONCATENATE('ranking diario'!$A11,"!",CHAR(64+G$1-3),H$1)))</f>
        <v>-</v>
      </c>
      <c r="G11" t="str">
        <f ca="1">IF(ISBLANK('ranking diario'!$A11),nada,INDIRECT(CONCATENATE('ranking diario'!$A11,"!",CHAR(64+G$1-1),H$1)))</f>
        <v>-</v>
      </c>
      <c r="H11" s="12" t="str">
        <f ca="1">IF(OR(ISBLANK('ranking diario'!$A11),AND(F$2=XXX,G$2=XXX)),nada,IF(E$2=E11,puntaje_por_resultado,0)+IF(AND(F$2=F11,G$2=G11),puntaje_por_resultado_exacto,0))</f>
        <v>-</v>
      </c>
      <c r="J11" t="str">
        <f ca="1">IF(ISBLANK('ranking diario'!$A11),nada,INDIRECT(CONCATENATE('ranking diario'!$A11,"!",CHAR(64+L$1),M$1)))</f>
        <v>-</v>
      </c>
      <c r="K11" t="str">
        <f ca="1">IF(ISBLANK('ranking diario'!$A11),nada,INDIRECT(CONCATENATE('ranking diario'!$A11,"!",CHAR(64+L$1-3),M$1)))</f>
        <v>-</v>
      </c>
      <c r="L11" t="str">
        <f ca="1">IF(ISBLANK('ranking diario'!$A11),nada,INDIRECT(CONCATENATE('ranking diario'!$A11,"!",CHAR(64+L$1-1),M$1)))</f>
        <v>-</v>
      </c>
      <c r="M11" s="12" t="str">
        <f ca="1">IF(OR(ISBLANK('ranking diario'!$A11),AND(K$2=XXX,L$2=XXX)),nada,IF(J$2=J11,puntaje_por_resultado,0)+IF(AND(K$2=K11,L$2=L11),puntaje_por_resultado_exacto,0))</f>
        <v>-</v>
      </c>
      <c r="O11" t="str">
        <f ca="1">IF(ISBLANK('ranking diario'!$A11),nada,INDIRECT(CONCATENATE('ranking diario'!$A11,"!",CHAR(64+Q$1),R$1)))</f>
        <v>-</v>
      </c>
      <c r="P11" t="str">
        <f ca="1">IF(ISBLANK('ranking diario'!$A11),nada,INDIRECT(CONCATENATE('ranking diario'!$A11,"!",CHAR(64+Q$1-3),R$1)))</f>
        <v>-</v>
      </c>
      <c r="Q11" t="str">
        <f ca="1">IF(ISBLANK('ranking diario'!$A11),nada,INDIRECT(CONCATENATE('ranking diario'!$A11,"!",CHAR(64+Q$1-1),R$1)))</f>
        <v>-</v>
      </c>
      <c r="R11" s="12" t="str">
        <f ca="1">IF(OR(ISBLANK('ranking diario'!$A11),AND(P$2=XXX,Q$2=XXX)),nada,IF(O$2=O11,puntaje_por_resultado,0)+IF(AND(P$2=P11,Q$2=Q11),puntaje_por_resultado_exacto,0))</f>
        <v>-</v>
      </c>
      <c r="T11" t="str">
        <f ca="1">IF(ISBLANK('ranking diario'!$A11),nada,INDIRECT(CONCATENATE('ranking diario'!$A11,"!",CHAR(64+V$1),W$1)))</f>
        <v>-</v>
      </c>
      <c r="U11" t="str">
        <f ca="1">IF(ISBLANK('ranking diario'!$A11),nada,INDIRECT(CONCATENATE('ranking diario'!$A11,"!",CHAR(64+V$1-3),W$1)))</f>
        <v>-</v>
      </c>
      <c r="V11" t="str">
        <f ca="1">IF(ISBLANK('ranking diario'!$A11),nada,INDIRECT(CONCATENATE('ranking diario'!$A11,"!",CHAR(64+V$1-1),W$1)))</f>
        <v>-</v>
      </c>
      <c r="W11" s="12" t="str">
        <f ca="1">IF(OR(ISBLANK('ranking diario'!$A11),AND(U$2=XXX,V$2=XXX)),nada,IF(T$2=T11,puntaje_por_resultado,0)+IF(AND(U$2=U11,V$2=V11),puntaje_por_resultado_exacto,0))</f>
        <v>-</v>
      </c>
      <c r="Y11" t="str">
        <f ca="1">IF(ISBLANK('ranking diario'!$A11),nada,INDIRECT(CONCATENATE('ranking diario'!$A11,"!",CHAR(64+AA$1),AB$1)))</f>
        <v>-</v>
      </c>
      <c r="Z11" t="str">
        <f ca="1">IF(ISBLANK('ranking diario'!$A11),nada,INDIRECT(CONCATENATE('ranking diario'!$A11,"!",CHAR(64+AA$1-3),AB$1)))</f>
        <v>-</v>
      </c>
      <c r="AA11" t="str">
        <f ca="1">IF(ISBLANK('ranking diario'!$A11),nada,INDIRECT(CONCATENATE('ranking diario'!$A11,"!",CHAR(64+AA$1-1),AB$1)))</f>
        <v>-</v>
      </c>
      <c r="AB11" s="12" t="str">
        <f ca="1">IF(OR(ISBLANK('ranking diario'!$A11),AND(Z$2=XXX,AA$2=XXX)),nada,IF(Y$2=Y11,puntaje_por_resultado,0)+IF(AND(Z$2=Z11,AA$2=AA11),puntaje_por_resultado_exacto,0))</f>
        <v>-</v>
      </c>
      <c r="AD11" t="str">
        <f ca="1">IF(ISBLANK('ranking diario'!$A11),nada,INDIRECT(CONCATENATE('ranking diario'!$A11,"!",CHAR(64+AF$1),AG$1)))</f>
        <v>-</v>
      </c>
      <c r="AE11" t="str">
        <f ca="1">IF(ISBLANK('ranking diario'!$A11),nada,INDIRECT(CONCATENATE('ranking diario'!$A11,"!",CHAR(64+AF$1-3),AG$1)))</f>
        <v>-</v>
      </c>
      <c r="AF11" t="str">
        <f ca="1">IF(ISBLANK('ranking diario'!$A11),nada,INDIRECT(CONCATENATE('ranking diario'!$A11,"!",CHAR(64+AF$1-1),AG$1)))</f>
        <v>-</v>
      </c>
      <c r="AG11" s="12" t="str">
        <f ca="1">IF(OR(ISBLANK('ranking diario'!$A11),AND(AE$2=XXX,AF$2=XXX)),nada,IF(AD$2=AD11,puntaje_por_resultado,0)+IF(AND(AE$2=AE11,AF$2=AF11),puntaje_por_resultado_exacto,0))</f>
        <v>-</v>
      </c>
      <c r="AI11" t="str">
        <f ca="1">IF(ISBLANK('ranking diario'!$A11),nada,INDIRECT(CONCATENATE('ranking diario'!$A11,"!",CHAR(64+AK$1),AL$1)))</f>
        <v>-</v>
      </c>
      <c r="AJ11" t="str">
        <f ca="1">IF(ISBLANK('ranking diario'!$A11),nada,INDIRECT(CONCATENATE('ranking diario'!$A11,"!",CHAR(64+AK$1-3),AL$1)))</f>
        <v>-</v>
      </c>
      <c r="AK11" t="str">
        <f ca="1">IF(ISBLANK('ranking diario'!$A11),nada,INDIRECT(CONCATENATE('ranking diario'!$A11,"!",CHAR(64+AK$1-1),AL$1)))</f>
        <v>-</v>
      </c>
      <c r="AL11" s="12" t="str">
        <f ca="1">IF(OR(ISBLANK('ranking diario'!$A11),AND(AJ$2=XXX,AK$2=XXX)),nada,IF(AI$2=AI11,puntaje_por_resultado,0)+IF(AND(AJ$2=AJ11,AK$2=AK11),puntaje_por_resultado_exacto,0))</f>
        <v>-</v>
      </c>
      <c r="AN11" t="str">
        <f ca="1">IF(ISBLANK('ranking diario'!$A11),nada,INDIRECT(CONCATENATE('ranking diario'!$A11,"!",CHAR(64+AP$1),AQ$1)))</f>
        <v>-</v>
      </c>
      <c r="AO11" t="str">
        <f ca="1">IF(ISBLANK('ranking diario'!$A11),nada,INDIRECT(CONCATENATE('ranking diario'!$A11,"!",CHAR(64+AP$1-3),AQ$1)))</f>
        <v>-</v>
      </c>
      <c r="AP11" t="str">
        <f ca="1">IF(ISBLANK('ranking diario'!$A11),nada,INDIRECT(CONCATENATE('ranking diario'!$A11,"!",CHAR(64+AP$1-1),AQ$1)))</f>
        <v>-</v>
      </c>
      <c r="AQ11" s="12" t="str">
        <f ca="1">IF(OR(ISBLANK('ranking diario'!$A11),AND(AO$2=XXX,AP$2=XXX)),nada,IF(AN$2=AN11,puntaje_por_resultado,0)+IF(AND(AO$2=AO11,AP$2=AP11),puntaje_por_resultado_exacto,0))</f>
        <v>-</v>
      </c>
      <c r="AS11" t="str">
        <f ca="1">IF(ISBLANK('ranking diario'!$A11),nada,INDIRECT(CONCATENATE('ranking diario'!$A11,"!",CHAR(64+AU$1),AV$1)))</f>
        <v>-</v>
      </c>
      <c r="AT11" t="str">
        <f ca="1">IF(ISBLANK('ranking diario'!$A11),nada,INDIRECT(CONCATENATE('ranking diario'!$A11,"!",CHAR(64+AU$1-3),AV$1)))</f>
        <v>-</v>
      </c>
      <c r="AU11" t="str">
        <f ca="1">IF(ISBLANK('ranking diario'!$A11),nada,INDIRECT(CONCATENATE('ranking diario'!$A11,"!",CHAR(64+AU$1-1),AV$1)))</f>
        <v>-</v>
      </c>
      <c r="AV11" s="12" t="str">
        <f ca="1">IF(OR(ISBLANK('ranking diario'!$A11),AND(AT$2=XXX,AU$2=XXX)),nada,IF(AS$2=AS11,puntaje_por_resultado,0)+IF(AND(AT$2=AT11,AU$2=AU11),puntaje_por_resultado_exacto,0))</f>
        <v>-</v>
      </c>
      <c r="AX11" t="str">
        <f ca="1">IF(ISBLANK('ranking diario'!$A11),nada,INDIRECT(CONCATENATE('ranking diario'!$A11,"!",CHAR(64+AZ$1),BA$1)))</f>
        <v>-</v>
      </c>
      <c r="AY11" t="str">
        <f ca="1">IF(ISBLANK('ranking diario'!$A11),nada,INDIRECT(CONCATENATE('ranking diario'!$A11,"!",CHAR(64+AZ$1-3),BA$1)))</f>
        <v>-</v>
      </c>
      <c r="AZ11" t="str">
        <f ca="1">IF(ISBLANK('ranking diario'!$A11),nada,INDIRECT(CONCATENATE('ranking diario'!$A11,"!",CHAR(64+AZ$1-1),BA$1)))</f>
        <v>-</v>
      </c>
      <c r="BA11" s="12" t="str">
        <f ca="1">IF(OR(ISBLANK('ranking diario'!$A11),AND(AY$2=XXX,AZ$2=XXX)),nada,IF(AX$2=AX11,puntaje_por_resultado,0)+IF(AND(AY$2=AY11,AZ$2=AZ11),puntaje_por_resultado_exacto,0))</f>
        <v>-</v>
      </c>
      <c r="BC11" t="str">
        <f ca="1">IF(ISBLANK('ranking diario'!$A11),nada,INDIRECT(CONCATENATE('ranking diario'!$A11,"!",CHAR(64+BE$1),BF$1)))</f>
        <v>-</v>
      </c>
      <c r="BD11" t="str">
        <f ca="1">IF(ISBLANK('ranking diario'!$A11),nada,INDIRECT(CONCATENATE('ranking diario'!$A11,"!",CHAR(64+BE$1-3),BF$1)))</f>
        <v>-</v>
      </c>
      <c r="BE11" t="str">
        <f ca="1">IF(ISBLANK('ranking diario'!$A11),nada,INDIRECT(CONCATENATE('ranking diario'!$A11,"!",CHAR(64+BE$1-1),BF$1)))</f>
        <v>-</v>
      </c>
      <c r="BF11" s="12" t="str">
        <f ca="1">IF(OR(ISBLANK('ranking diario'!$A11),AND(BD$2=XXX,BE$2=XXX)),nada,IF(BC$2=BC11,puntaje_por_resultado,0)+IF(AND(BD$2=BD11,BE$2=BE11),puntaje_por_resultado_exacto,0))</f>
        <v>-</v>
      </c>
      <c r="BH11" t="str">
        <f ca="1">IF(ISBLANK('ranking diario'!$A11),nada,INDIRECT(CONCATENATE('ranking diario'!$A11,"!",CHAR(64+BJ$1),BK$1)))</f>
        <v>-</v>
      </c>
      <c r="BI11" t="str">
        <f ca="1">IF(ISBLANK('ranking diario'!$A11),nada,INDIRECT(CONCATENATE('ranking diario'!$A11,"!",CHAR(64+BJ$1-3),BK$1)))</f>
        <v>-</v>
      </c>
      <c r="BJ11" t="str">
        <f ca="1">IF(ISBLANK('ranking diario'!$A11),nada,INDIRECT(CONCATENATE('ranking diario'!$A11,"!",CHAR(64+BJ$1-1),BK$1)))</f>
        <v>-</v>
      </c>
      <c r="BK11" s="12" t="str">
        <f ca="1">IF(OR(ISBLANK('ranking diario'!$A11),AND(BI$2=XXX,BJ$2=XXX)),nada,IF(BH$2=BH11,puntaje_por_resultado,0)+IF(AND(BI$2=BI11,BJ$2=BJ11),puntaje_por_resultado_exacto,0))</f>
        <v>-</v>
      </c>
      <c r="BM11" t="str">
        <f ca="1">IF(ISBLANK('ranking diario'!$A11),nada,INDIRECT(CONCATENATE('ranking diario'!$A11,"!",CHAR(64+BO$1),BP$1)))</f>
        <v>-</v>
      </c>
      <c r="BN11" t="str">
        <f ca="1">IF(ISBLANK('ranking diario'!$A11),nada,INDIRECT(CONCATENATE('ranking diario'!$A11,"!",CHAR(64+BO$1-3),BP$1)))</f>
        <v>-</v>
      </c>
      <c r="BO11" t="str">
        <f ca="1">IF(ISBLANK('ranking diario'!$A11),nada,INDIRECT(CONCATENATE('ranking diario'!$A11,"!",CHAR(64+BO$1-1),BP$1)))</f>
        <v>-</v>
      </c>
      <c r="BP11" s="12" t="str">
        <f ca="1">IF(OR(ISBLANK('ranking diario'!$A11),AND(BN$2=XXX,BO$2=XXX)),nada,IF(BM$2=BM11,puntaje_por_resultado,0)+IF(AND(BN$2=BN11,BO$2=BO11),puntaje_por_resultado_exacto,0))</f>
        <v>-</v>
      </c>
      <c r="BR11" t="str">
        <f ca="1">IF(ISBLANK('ranking diario'!$A11),nada,INDIRECT(CONCATENATE('ranking diario'!$A11,"!",CHAR(64+BT$1),BU$1)))</f>
        <v>-</v>
      </c>
      <c r="BS11" t="str">
        <f ca="1">IF(ISBLANK('ranking diario'!$A11),nada,INDIRECT(CONCATENATE('ranking diario'!$A11,"!",CHAR(64+BT$1-3),BU$1)))</f>
        <v>-</v>
      </c>
      <c r="BT11" t="str">
        <f ca="1">IF(ISBLANK('ranking diario'!$A11),nada,INDIRECT(CONCATENATE('ranking diario'!$A11,"!",CHAR(64+BT$1-1),BU$1)))</f>
        <v>-</v>
      </c>
      <c r="BU11" s="12" t="str">
        <f ca="1">IF(OR(ISBLANK('ranking diario'!$A11),AND(BS$2=XXX,BT$2=XXX)),nada,IF(BR$2=BR11,puntaje_por_resultado,0)+IF(AND(BS$2=BS11,BT$2=BT11),puntaje_por_resultado_exacto,0))</f>
        <v>-</v>
      </c>
      <c r="BW11" t="str">
        <f ca="1">IF(ISBLANK('ranking diario'!$A11),nada,INDIRECT(CONCATENATE('ranking diario'!$A11,"!",CHAR(64+BY$1),BZ$1)))</f>
        <v>-</v>
      </c>
      <c r="BX11" t="str">
        <f ca="1">IF(ISBLANK('ranking diario'!$A11),nada,INDIRECT(CONCATENATE('ranking diario'!$A11,"!",CHAR(64+BY$1-3),BZ$1)))</f>
        <v>-</v>
      </c>
      <c r="BY11" t="str">
        <f ca="1">IF(ISBLANK('ranking diario'!$A11),nada,INDIRECT(CONCATENATE('ranking diario'!$A11,"!",CHAR(64+BY$1-1),BZ$1)))</f>
        <v>-</v>
      </c>
      <c r="BZ11" s="12" t="str">
        <f ca="1">IF(OR(ISBLANK('ranking diario'!$A11),AND(BX$2=XXX,BY$2=XXX)),nada,IF(BW$2=BW11,puntaje_por_resultado,0)+IF(AND(BX$2=BX11,BY$2=BY11),puntaje_por_resultado_exacto,0))</f>
        <v>-</v>
      </c>
      <c r="CB11" t="str">
        <f ca="1">IF(ISBLANK('ranking diario'!$A11),nada,INDIRECT(CONCATENATE('ranking diario'!$A11,"!",CHAR(64+CD$1),CE$1)))</f>
        <v>-</v>
      </c>
      <c r="CC11" t="str">
        <f ca="1">IF(ISBLANK('ranking diario'!$A11),nada,INDIRECT(CONCATENATE('ranking diario'!$A11,"!",CHAR(64+CD$1-3),CE$1)))</f>
        <v>-</v>
      </c>
      <c r="CD11" t="str">
        <f ca="1">IF(ISBLANK('ranking diario'!$A11),nada,INDIRECT(CONCATENATE('ranking diario'!$A11,"!",CHAR(64+CD$1-1),CE$1)))</f>
        <v>-</v>
      </c>
      <c r="CE11" s="12" t="str">
        <f ca="1">IF(OR(ISBLANK('ranking diario'!$A11),AND(CC$2=XXX,CD$2=XXX)),nada,IF(CB$2=CB11,puntaje_por_resultado,0)+IF(AND(CC$2=CC11,CD$2=CD11),puntaje_por_resultado_exacto,0))</f>
        <v>-</v>
      </c>
      <c r="CG11" t="str">
        <f ca="1">IF(ISBLANK('ranking diario'!$A11),nada,INDIRECT(CONCATENATE('ranking diario'!$A11,"!",CHAR(64+CI$1),CJ$1)))</f>
        <v>-</v>
      </c>
      <c r="CH11" t="str">
        <f ca="1">IF(ISBLANK('ranking diario'!$A11),nada,INDIRECT(CONCATENATE('ranking diario'!$A11,"!",CHAR(64+CI$1-3),CJ$1)))</f>
        <v>-</v>
      </c>
      <c r="CI11" t="str">
        <f ca="1">IF(ISBLANK('ranking diario'!$A11),nada,INDIRECT(CONCATENATE('ranking diario'!$A11,"!",CHAR(64+CI$1-1),CJ$1)))</f>
        <v>-</v>
      </c>
      <c r="CJ11" s="12" t="str">
        <f ca="1">IF(OR(ISBLANK('ranking diario'!$A11),AND(CH$2=XXX,CI$2=XXX)),nada,IF(CG$2=CG11,puntaje_por_resultado,0)+IF(AND(CH$2=CH11,CI$2=CI11),puntaje_por_resultado_exacto,0))</f>
        <v>-</v>
      </c>
      <c r="CL11" t="str">
        <f ca="1">IF(ISBLANK('ranking diario'!$A11),nada,INDIRECT(CONCATENATE('ranking diario'!$A11,"!",CHAR(64+CN$1),CO$1)))</f>
        <v>-</v>
      </c>
      <c r="CM11" t="str">
        <f ca="1">IF(ISBLANK('ranking diario'!$A11),nada,INDIRECT(CONCATENATE('ranking diario'!$A11,"!",CHAR(64+CN$1-3),CO$1)))</f>
        <v>-</v>
      </c>
      <c r="CN11" t="str">
        <f ca="1">IF(ISBLANK('ranking diario'!$A11),nada,INDIRECT(CONCATENATE('ranking diario'!$A11,"!",CHAR(64+CN$1-1),CO$1)))</f>
        <v>-</v>
      </c>
      <c r="CO11" s="12" t="str">
        <f ca="1">IF(OR(ISBLANK('ranking diario'!$A11),AND(CM$2=XXX,CN$2=XXX)),nada,IF(CL$2=CL11,puntaje_por_resultado,0)+IF(AND(CM$2=CM11,CN$2=CN11),puntaje_por_resultado_exacto,0))</f>
        <v>-</v>
      </c>
      <c r="CQ11" t="str">
        <f ca="1">IF(ISBLANK('ranking diario'!$A11),nada,INDIRECT(CONCATENATE('ranking diario'!$A11,"!",CHAR(64+CS$1),CT$1)))</f>
        <v>-</v>
      </c>
      <c r="CR11" t="str">
        <f ca="1">IF(ISBLANK('ranking diario'!$A11),nada,INDIRECT(CONCATENATE('ranking diario'!$A11,"!",CHAR(64+CS$1-3),CT$1)))</f>
        <v>-</v>
      </c>
      <c r="CS11" t="str">
        <f ca="1">IF(ISBLANK('ranking diario'!$A11),nada,INDIRECT(CONCATENATE('ranking diario'!$A11,"!",CHAR(64+CS$1-1),CT$1)))</f>
        <v>-</v>
      </c>
      <c r="CT11" s="12" t="str">
        <f ca="1">IF(OR(ISBLANK('ranking diario'!$A11),AND(CR$2=XXX,CS$2=XXX)),nada,IF(CQ$2=CQ11,puntaje_por_resultado,0)+IF(AND(CR$2=CR11,CS$2=CS11),puntaje_por_resultado_exacto,0))</f>
        <v>-</v>
      </c>
      <c r="CV11" t="str">
        <f ca="1">IF(ISBLANK('ranking diario'!$A11),nada,INDIRECT(CONCATENATE('ranking diario'!$A11,"!",CHAR(64+CX$1),CY$1)))</f>
        <v>-</v>
      </c>
      <c r="CW11" t="str">
        <f ca="1">IF(ISBLANK('ranking diario'!$A11),nada,INDIRECT(CONCATENATE('ranking diario'!$A11,"!",CHAR(64+CX$1-3),CY$1)))</f>
        <v>-</v>
      </c>
      <c r="CX11" t="str">
        <f ca="1">IF(ISBLANK('ranking diario'!$A11),nada,INDIRECT(CONCATENATE('ranking diario'!$A11,"!",CHAR(64+CX$1-1),CY$1)))</f>
        <v>-</v>
      </c>
      <c r="CY11" s="12" t="str">
        <f ca="1">IF(OR(ISBLANK('ranking diario'!$A11),AND(CW$2=XXX,CX$2=XXX)),nada,IF(CV$2=CV11,puntaje_por_resultado,0)+IF(AND(CW$2=CW11,CX$2=CX11),puntaje_por_resultado_exacto,0))</f>
        <v>-</v>
      </c>
      <c r="DA11" t="str">
        <f ca="1">IF(ISBLANK('ranking diario'!$A11),nada,INDIRECT(CONCATENATE('ranking diario'!$A11,"!",CHAR(64+DC$1),DD$1)))</f>
        <v>-</v>
      </c>
      <c r="DB11" t="str">
        <f ca="1">IF(ISBLANK('ranking diario'!$A11),nada,INDIRECT(CONCATENATE('ranking diario'!$A11,"!",CHAR(64+DC$1-3),DD$1)))</f>
        <v>-</v>
      </c>
      <c r="DC11" t="str">
        <f ca="1">IF(ISBLANK('ranking diario'!$A11),nada,INDIRECT(CONCATENATE('ranking diario'!$A11,"!",CHAR(64+DC$1-1),DD$1)))</f>
        <v>-</v>
      </c>
      <c r="DD11" s="12" t="str">
        <f ca="1">IF(OR(ISBLANK('ranking diario'!$A11),AND(DB$2=XXX,DC$2=XXX)),nada,IF(DA$2=DA11,puntaje_por_resultado,0)+IF(AND(DB$2=DB11,DC$2=DC11),puntaje_por_resultado_exacto,0))</f>
        <v>-</v>
      </c>
      <c r="DF11" t="str">
        <f ca="1">IF(ISBLANK('ranking diario'!$A11),nada,INDIRECT(CONCATENATE('ranking diario'!$A11,"!",CHAR(64+DH$1),DI$1)))</f>
        <v>-</v>
      </c>
      <c r="DG11" t="str">
        <f ca="1">IF(ISBLANK('ranking diario'!$A11),nada,INDIRECT(CONCATENATE('ranking diario'!$A11,"!",CHAR(64+DH$1-3),DI$1)))</f>
        <v>-</v>
      </c>
      <c r="DH11" t="str">
        <f ca="1">IF(ISBLANK('ranking diario'!$A11),nada,INDIRECT(CONCATENATE('ranking diario'!$A11,"!",CHAR(64+DH$1-1),DI$1)))</f>
        <v>-</v>
      </c>
      <c r="DI11" s="12" t="str">
        <f ca="1">IF(OR(ISBLANK('ranking diario'!$A11),AND(DG$2=XXX,DH$2=XXX)),nada,IF(DF$2=DF11,puntaje_por_resultado,0)+IF(AND(DG$2=DG11,DH$2=DH11),puntaje_por_resultado_exacto,0))</f>
        <v>-</v>
      </c>
      <c r="DK11" t="str">
        <f ca="1">IF(ISBLANK('ranking diario'!$A11),nada,INDIRECT(CONCATENATE('ranking diario'!$A11,"!",CHAR(64+DM$1),DN$1)))</f>
        <v>-</v>
      </c>
      <c r="DL11" t="str">
        <f ca="1">IF(ISBLANK('ranking diario'!$A11),nada,INDIRECT(CONCATENATE('ranking diario'!$A11,"!",CHAR(64+DM$1-3),DN$1)))</f>
        <v>-</v>
      </c>
      <c r="DM11" t="str">
        <f ca="1">IF(ISBLANK('ranking diario'!$A11),nada,INDIRECT(CONCATENATE('ranking diario'!$A11,"!",CHAR(64+DM$1-1),DN$1)))</f>
        <v>-</v>
      </c>
      <c r="DN11" s="12" t="str">
        <f ca="1">IF(OR(ISBLANK('ranking diario'!$A11),AND(DL$2=XXX,DM$2=XXX)),nada,IF(DK$2=DK11,puntaje_por_resultado,0)+IF(AND(DL$2=DL11,DM$2=DM11),puntaje_por_resultado_exacto,0))</f>
        <v>-</v>
      </c>
      <c r="DP11" t="str">
        <f ca="1">IF(ISBLANK('ranking diario'!$A11),nada,INDIRECT(CONCATENATE('ranking diario'!$A11,"!",CHAR(64+DR$1),DS$1)))</f>
        <v>-</v>
      </c>
      <c r="DQ11" t="str">
        <f ca="1">IF(ISBLANK('ranking diario'!$A11),nada,INDIRECT(CONCATENATE('ranking diario'!$A11,"!",CHAR(64+DR$1-3),DS$1)))</f>
        <v>-</v>
      </c>
      <c r="DR11" t="str">
        <f ca="1">IF(ISBLANK('ranking diario'!$A11),nada,INDIRECT(CONCATENATE('ranking diario'!$A11,"!",CHAR(64+DR$1-1),DS$1)))</f>
        <v>-</v>
      </c>
      <c r="DS11" s="12" t="str">
        <f ca="1">IF(OR(ISBLANK('ranking diario'!$A11),AND(DQ$2=XXX,DR$2=XXX)),nada,IF(DP$2=DP11,puntaje_por_resultado,0)+IF(AND(DQ$2=DQ11,DR$2=DR11),puntaje_por_resultado_exacto,0))</f>
        <v>-</v>
      </c>
      <c r="DU11" t="str">
        <f ca="1">IF(ISBLANK('ranking diario'!$A11),nada,INDIRECT(CONCATENATE('ranking diario'!$A11,"!",CHAR(64+DW$1),DX$1)))</f>
        <v>-</v>
      </c>
      <c r="DV11" t="str">
        <f ca="1">IF(ISBLANK('ranking diario'!$A11),nada,INDIRECT(CONCATENATE('ranking diario'!$A11,"!",CHAR(64+DW$1-3),DX$1)))</f>
        <v>-</v>
      </c>
      <c r="DW11" t="str">
        <f ca="1">IF(ISBLANK('ranking diario'!$A11),nada,INDIRECT(CONCATENATE('ranking diario'!$A11,"!",CHAR(64+DW$1-1),DX$1)))</f>
        <v>-</v>
      </c>
      <c r="DX11" s="12" t="str">
        <f ca="1">IF(OR(ISBLANK('ranking diario'!$A11),AND(DV$2=XXX,DW$2=XXX)),nada,IF(DU$2=DU11,puntaje_por_resultado,0)+IF(AND(DV$2=DV11,DW$2=DW11),puntaje_por_resultado_exacto,0))</f>
        <v>-</v>
      </c>
      <c r="DZ11" t="str">
        <f ca="1">IF(ISBLANK('ranking diario'!$A11),nada,INDIRECT(CONCATENATE('ranking diario'!$A11,"!",CHAR(64+EB$1),EC$1)))</f>
        <v>-</v>
      </c>
      <c r="EA11" t="str">
        <f ca="1">IF(ISBLANK('ranking diario'!$A11),nada,INDIRECT(CONCATENATE('ranking diario'!$A11,"!",CHAR(64+EB$1-3),EC$1)))</f>
        <v>-</v>
      </c>
      <c r="EB11" t="str">
        <f ca="1">IF(ISBLANK('ranking diario'!$A11),nada,INDIRECT(CONCATENATE('ranking diario'!$A11,"!",CHAR(64+EB$1-1),EC$1)))</f>
        <v>-</v>
      </c>
      <c r="EC11" s="12" t="str">
        <f ca="1">IF(OR(ISBLANK('ranking diario'!$A11),AND(EA$2=XXX,EB$2=XXX)),nada,IF(DZ$2=DZ11,puntaje_por_resultado,0)+IF(AND(EA$2=EA11,EB$2=EB11),puntaje_por_resultado_exacto,0))</f>
        <v>-</v>
      </c>
      <c r="EE11" t="str">
        <f ca="1">IF(ISBLANK('ranking diario'!$A11),nada,INDIRECT(CONCATENATE('ranking diario'!$A11,"!",CHAR(64+EG$1),EH$1)))</f>
        <v>-</v>
      </c>
      <c r="EF11" t="str">
        <f ca="1">IF(ISBLANK('ranking diario'!$A11),nada,INDIRECT(CONCATENATE('ranking diario'!$A11,"!",CHAR(64+EG$1-3),EH$1)))</f>
        <v>-</v>
      </c>
      <c r="EG11" t="str">
        <f ca="1">IF(ISBLANK('ranking diario'!$A11),nada,INDIRECT(CONCATENATE('ranking diario'!$A11,"!",CHAR(64+EG$1-1),EH$1)))</f>
        <v>-</v>
      </c>
      <c r="EH11" s="12" t="str">
        <f ca="1">IF(OR(ISBLANK('ranking diario'!$A11),AND(EF$2=XXX,EG$2=XXX)),nada,IF(EE$2=EE11,puntaje_por_resultado,0)+IF(AND(EF$2=EF11,EG$2=EG11),puntaje_por_resultado_exacto,0))</f>
        <v>-</v>
      </c>
      <c r="EJ11" t="str">
        <f ca="1">IF(ISBLANK('ranking diario'!$A11),nada,INDIRECT(CONCATENATE('ranking diario'!$A11,"!",CHAR(64+EL$1),EM$1)))</f>
        <v>-</v>
      </c>
      <c r="EK11" t="str">
        <f ca="1">IF(ISBLANK('ranking diario'!$A11),nada,INDIRECT(CONCATENATE('ranking diario'!$A11,"!",CHAR(64+EL$1-3),EM$1)))</f>
        <v>-</v>
      </c>
      <c r="EL11" t="str">
        <f ca="1">IF(ISBLANK('ranking diario'!$A11),nada,INDIRECT(CONCATENATE('ranking diario'!$A11,"!",CHAR(64+EL$1-1),EM$1)))</f>
        <v>-</v>
      </c>
      <c r="EM11" s="12" t="str">
        <f ca="1">IF(OR(ISBLANK('ranking diario'!$A11),AND(EK$2=XXX,EL$2=XXX)),nada,IF(EJ$2=EJ11,puntaje_por_resultado,0)+IF(AND(EK$2=EK11,EL$2=EL11),puntaje_por_resultado_exacto,0))</f>
        <v>-</v>
      </c>
      <c r="EO11" t="str">
        <f ca="1">IF(ISBLANK('ranking diario'!$A11),nada,INDIRECT(CONCATENATE('ranking diario'!$A11,"!",CHAR(64+EQ$1),ER$1)))</f>
        <v>-</v>
      </c>
      <c r="EP11" t="str">
        <f ca="1">IF(ISBLANK('ranking diario'!$A11),nada,INDIRECT(CONCATENATE('ranking diario'!$A11,"!",CHAR(64+EQ$1-3),ER$1)))</f>
        <v>-</v>
      </c>
      <c r="EQ11" t="str">
        <f ca="1">IF(ISBLANK('ranking diario'!$A11),nada,INDIRECT(CONCATENATE('ranking diario'!$A11,"!",CHAR(64+EQ$1-1),ER$1)))</f>
        <v>-</v>
      </c>
      <c r="ER11" s="12" t="str">
        <f ca="1">IF(OR(ISBLANK('ranking diario'!$A11),AND(EP$2=XXX,EQ$2=XXX)),nada,IF(EO$2=EO11,puntaje_por_resultado,0)+IF(AND(EP$2=EP11,EQ$2=EQ11),puntaje_por_resultado_exacto,0))</f>
        <v>-</v>
      </c>
      <c r="ET11" t="str">
        <f ca="1">IF(ISBLANK('ranking diario'!$A11),nada,INDIRECT(CONCATENATE('ranking diario'!$A11,"!",CHAR(64+EV$1),EW$1)))</f>
        <v>-</v>
      </c>
      <c r="EU11" t="str">
        <f ca="1">IF(ISBLANK('ranking diario'!$A11),nada,INDIRECT(CONCATENATE('ranking diario'!$A11,"!",CHAR(64+EV$1-3),EW$1)))</f>
        <v>-</v>
      </c>
      <c r="EV11" t="str">
        <f ca="1">IF(ISBLANK('ranking diario'!$A11),nada,INDIRECT(CONCATENATE('ranking diario'!$A11,"!",CHAR(64+EV$1-1),EW$1)))</f>
        <v>-</v>
      </c>
      <c r="EW11" s="12" t="str">
        <f ca="1">IF(OR(ISBLANK('ranking diario'!$A11),AND(EU$2=XXX,EV$2=XXX)),nada,IF(ET$2=ET11,puntaje_por_resultado,0)+IF(AND(EU$2=EU11,EV$2=EV11),puntaje_por_resultado_exacto,0))</f>
        <v>-</v>
      </c>
      <c r="EY11" t="str">
        <f ca="1">IF(ISBLANK('ranking diario'!$A11),nada,INDIRECT(CONCATENATE('ranking diario'!$A11,"!",CHAR(64+FA$1),FB$1)))</f>
        <v>-</v>
      </c>
      <c r="EZ11" t="str">
        <f ca="1">IF(ISBLANK('ranking diario'!$A11),nada,INDIRECT(CONCATENATE('ranking diario'!$A11,"!",CHAR(64+FA$1-3),FB$1)))</f>
        <v>-</v>
      </c>
      <c r="FA11" t="str">
        <f ca="1">IF(ISBLANK('ranking diario'!$A11),nada,INDIRECT(CONCATENATE('ranking diario'!$A11,"!",CHAR(64+FA$1-1),FB$1)))</f>
        <v>-</v>
      </c>
      <c r="FB11" s="12" t="str">
        <f ca="1">IF(OR(ISBLANK('ranking diario'!$A11),AND(EZ$2=XXX,FA$2=XXX)),nada,IF(EY$2=EY11,puntaje_por_resultado,0)+IF(AND(EZ$2=EZ11,FA$2=FA11),puntaje_por_resultado_exacto,0))</f>
        <v>-</v>
      </c>
      <c r="FD11" t="str">
        <f ca="1">IF(ISBLANK('ranking diario'!$A11),nada,INDIRECT(CONCATENATE('ranking diario'!$A11,"!",CHAR(64+FF$1),FG$1)))</f>
        <v>-</v>
      </c>
      <c r="FE11" t="str">
        <f ca="1">IF(ISBLANK('ranking diario'!$A11),nada,INDIRECT(CONCATENATE('ranking diario'!$A11,"!",CHAR(64+FF$1-3),FG$1)))</f>
        <v>-</v>
      </c>
      <c r="FF11" t="str">
        <f ca="1">IF(ISBLANK('ranking diario'!$A11),nada,INDIRECT(CONCATENATE('ranking diario'!$A11,"!",CHAR(64+FF$1-1),FG$1)))</f>
        <v>-</v>
      </c>
      <c r="FG11" s="12" t="str">
        <f ca="1">IF(OR(ISBLANK('ranking diario'!$A11),AND(FE$2=XXX,FF$2=XXX)),nada,IF(FD$2=FD11,puntaje_por_resultado,0)+IF(AND(FE$2=FE11,FF$2=FF11),puntaje_por_resultado_exacto,0))</f>
        <v>-</v>
      </c>
      <c r="FI11" t="str">
        <f ca="1">IF(ISBLANK('ranking diario'!$A11),nada,INDIRECT(CONCATENATE('ranking diario'!$A11,"!",CHAR(64+FK$1),FL$1)))</f>
        <v>-</v>
      </c>
      <c r="FJ11" t="str">
        <f ca="1">IF(ISBLANK('ranking diario'!$A11),nada,INDIRECT(CONCATENATE('ranking diario'!$A11,"!",CHAR(64+FK$1-3),FL$1)))</f>
        <v>-</v>
      </c>
      <c r="FK11" t="str">
        <f ca="1">IF(ISBLANK('ranking diario'!$A11),nada,INDIRECT(CONCATENATE('ranking diario'!$A11,"!",CHAR(64+FK$1-1),FL$1)))</f>
        <v>-</v>
      </c>
      <c r="FL11" s="12" t="str">
        <f ca="1">IF(OR(ISBLANK('ranking diario'!$A11),AND(FJ$2=XXX,FK$2=XXX)),nada,IF(FI$2=FI11,puntaje_por_resultado,0)+IF(AND(FJ$2=FJ11,FK$2=FK11),puntaje_por_resultado_exacto,0))</f>
        <v>-</v>
      </c>
      <c r="FN11" t="str">
        <f ca="1">IF(ISBLANK('ranking diario'!$A11),nada,INDIRECT(CONCATENATE('ranking diario'!$A11,"!",CHAR(64+FP$1),FQ$1)))</f>
        <v>-</v>
      </c>
      <c r="FO11" t="str">
        <f ca="1">IF(ISBLANK('ranking diario'!$A11),nada,INDIRECT(CONCATENATE('ranking diario'!$A11,"!",CHAR(64+FP$1-3),FQ$1)))</f>
        <v>-</v>
      </c>
      <c r="FP11" t="str">
        <f ca="1">IF(ISBLANK('ranking diario'!$A11),nada,INDIRECT(CONCATENATE('ranking diario'!$A11,"!",CHAR(64+FP$1-1),FQ$1)))</f>
        <v>-</v>
      </c>
      <c r="FQ11" s="12" t="str">
        <f ca="1">IF(OR(ISBLANK('ranking diario'!$A11),AND(FO$2=XXX,FP$2=XXX)),nada,IF(FN$2=FN11,puntaje_por_resultado,0)+IF(AND(FO$2=FO11,FP$2=FP11),puntaje_por_resultado_exacto,0))</f>
        <v>-</v>
      </c>
      <c r="FS11" t="str">
        <f ca="1">IF(ISBLANK('ranking diario'!$A11),nada,INDIRECT(CONCATENATE('ranking diario'!$A11,"!",CHAR(64+FU$1),FV$1)))</f>
        <v>-</v>
      </c>
      <c r="FT11" t="str">
        <f ca="1">IF(ISBLANK('ranking diario'!$A11),nada,INDIRECT(CONCATENATE('ranking diario'!$A11,"!",CHAR(64+FU$1-3),FV$1)))</f>
        <v>-</v>
      </c>
      <c r="FU11" t="str">
        <f ca="1">IF(ISBLANK('ranking diario'!$A11),nada,INDIRECT(CONCATENATE('ranking diario'!$A11,"!",CHAR(64+FU$1-1),FV$1)))</f>
        <v>-</v>
      </c>
      <c r="FV11" s="12" t="str">
        <f ca="1">IF(OR(ISBLANK('ranking diario'!$A11),AND(FT$2=XXX,FU$2=XXX)),nada,IF(FS$2=FS11,puntaje_por_resultado,0)+IF(AND(FT$2=FT11,FU$2=FU11),puntaje_por_resultado_exacto,0))</f>
        <v>-</v>
      </c>
      <c r="FX11" t="str">
        <f ca="1">IF(ISBLANK('ranking diario'!$A11),nada,INDIRECT(CONCATENATE('ranking diario'!$A11,"!",CHAR(64+FZ$1),GA$1)))</f>
        <v>-</v>
      </c>
      <c r="FY11" t="str">
        <f ca="1">IF(ISBLANK('ranking diario'!$A11),nada,INDIRECT(CONCATENATE('ranking diario'!$A11,"!",CHAR(64+FZ$1-3),GA$1)))</f>
        <v>-</v>
      </c>
      <c r="FZ11" t="str">
        <f ca="1">IF(ISBLANK('ranking diario'!$A11),nada,INDIRECT(CONCATENATE('ranking diario'!$A11,"!",CHAR(64+FZ$1-1),GA$1)))</f>
        <v>-</v>
      </c>
      <c r="GA11" s="12" t="str">
        <f ca="1">IF(OR(ISBLANK('ranking diario'!$A11),AND(FY$2=XXX,FZ$2=XXX)),nada,IF(FX$2=FX11,puntaje_por_resultado,0)+IF(AND(FY$2=FY11,FZ$2=FZ11),puntaje_por_resultado_exacto,0))</f>
        <v>-</v>
      </c>
      <c r="GC11" t="str">
        <f ca="1">IF(ISBLANK('ranking diario'!$A11),nada,INDIRECT(CONCATENATE('ranking diario'!$A11,"!",CHAR(64+GE$1),GF$1)))</f>
        <v>-</v>
      </c>
      <c r="GD11" t="str">
        <f ca="1">IF(ISBLANK('ranking diario'!$A11),nada,INDIRECT(CONCATENATE('ranking diario'!$A11,"!",CHAR(64+GE$1-3),GF$1)))</f>
        <v>-</v>
      </c>
      <c r="GE11" t="str">
        <f ca="1">IF(ISBLANK('ranking diario'!$A11),nada,INDIRECT(CONCATENATE('ranking diario'!$A11,"!",CHAR(64+GE$1-1),GF$1)))</f>
        <v>-</v>
      </c>
      <c r="GF11" s="12" t="str">
        <f ca="1">IF(OR(ISBLANK('ranking diario'!$A11),AND(GD$2=XXX,GE$2=XXX)),nada,IF(GC$2=GC11,puntaje_por_resultado,0)+IF(AND(GD$2=GD11,GE$2=GE11),puntaje_por_resultado_exacto,0))</f>
        <v>-</v>
      </c>
      <c r="GH11" t="str">
        <f ca="1">IF(ISBLANK('ranking diario'!$A11),nada,INDIRECT(CONCATENATE('ranking diario'!$A11,"!",CHAR(64+GJ$1),GK$1)))</f>
        <v>-</v>
      </c>
      <c r="GI11" t="str">
        <f ca="1">IF(ISBLANK('ranking diario'!$A11),nada,INDIRECT(CONCATENATE('ranking diario'!$A11,"!",CHAR(64+GJ$1-3),GK$1)))</f>
        <v>-</v>
      </c>
      <c r="GJ11" t="str">
        <f ca="1">IF(ISBLANK('ranking diario'!$A11),nada,INDIRECT(CONCATENATE('ranking diario'!$A11,"!",CHAR(64+GJ$1-1),GK$1)))</f>
        <v>-</v>
      </c>
      <c r="GK11" s="12" t="str">
        <f ca="1">IF(OR(ISBLANK('ranking diario'!$A11),AND(GI$2=XXX,GJ$2=XXX)),nada,IF(GH$2=GH11,puntaje_por_resultado,0)+IF(AND(GI$2=GI11,GJ$2=GJ11),puntaje_por_resultado_exacto,0))</f>
        <v>-</v>
      </c>
      <c r="GM11" t="str">
        <f ca="1">IF(ISBLANK('ranking diario'!$A11),nada,INDIRECT(CONCATENATE('ranking diario'!$A11,"!",CHAR(64+GO$1),GP$1)))</f>
        <v>-</v>
      </c>
      <c r="GN11" t="str">
        <f ca="1">IF(ISBLANK('ranking diario'!$A11),nada,INDIRECT(CONCATENATE('ranking diario'!$A11,"!",CHAR(64+GO$1-3),GP$1)))</f>
        <v>-</v>
      </c>
      <c r="GO11" t="str">
        <f ca="1">IF(ISBLANK('ranking diario'!$A11),nada,INDIRECT(CONCATENATE('ranking diario'!$A11,"!",CHAR(64+GO$1-1),GP$1)))</f>
        <v>-</v>
      </c>
      <c r="GP11" s="12" t="str">
        <f ca="1">IF(OR(ISBLANK('ranking diario'!$A11),AND(GN$2=XXX,GO$2=XXX)),nada,IF(GM$2=GM11,puntaje_por_resultado,0)+IF(AND(GN$2=GN11,GO$2=GO11),puntaje_por_resultado_exacto,0))</f>
        <v>-</v>
      </c>
      <c r="GR11" t="str">
        <f ca="1">IF(ISBLANK('ranking diario'!$A11),nada,INDIRECT(CONCATENATE('ranking diario'!$A11,"!",CHAR(64+GT$1),GU$1)))</f>
        <v>-</v>
      </c>
      <c r="GS11" t="str">
        <f ca="1">IF(ISBLANK('ranking diario'!$A11),nada,INDIRECT(CONCATENATE('ranking diario'!$A11,"!",CHAR(64+GT$1-3),GU$1)))</f>
        <v>-</v>
      </c>
      <c r="GT11" t="str">
        <f ca="1">IF(ISBLANK('ranking diario'!$A11),nada,INDIRECT(CONCATENATE('ranking diario'!$A11,"!",CHAR(64+GT$1-1),GU$1)))</f>
        <v>-</v>
      </c>
      <c r="GU11" s="12" t="str">
        <f ca="1">IF(OR(ISBLANK('ranking diario'!$A11),AND(GS$2=XXX,GT$2=XXX)),nada,IF(GR$2=GR11,puntaje_por_resultado,0)+IF(AND(GS$2=GS11,GT$2=GT11),puntaje_por_resultado_exacto,0))</f>
        <v>-</v>
      </c>
      <c r="GW11" t="str">
        <f ca="1">IF(ISBLANK('ranking diario'!$A11),nada,INDIRECT(CONCATENATE('ranking diario'!$A11,"!",CHAR(64+GY$1),GZ$1)))</f>
        <v>-</v>
      </c>
      <c r="GX11" t="str">
        <f ca="1">IF(ISBLANK('ranking diario'!$A11),nada,INDIRECT(CONCATENATE('ranking diario'!$A11,"!",CHAR(64+GY$1-3),GZ$1)))</f>
        <v>-</v>
      </c>
      <c r="GY11" t="str">
        <f ca="1">IF(ISBLANK('ranking diario'!$A11),nada,INDIRECT(CONCATENATE('ranking diario'!$A11,"!",CHAR(64+GY$1-1),GZ$1)))</f>
        <v>-</v>
      </c>
      <c r="GZ11" s="12" t="str">
        <f ca="1">IF(OR(ISBLANK('ranking diario'!$A11),AND(GX$2=XXX,GY$2=XXX)),nada,IF(GW$2=GW11,puntaje_por_resultado,0)+IF(AND(GX$2=GX11,GY$2=GY11),puntaje_por_resultado_exacto,0))</f>
        <v>-</v>
      </c>
      <c r="HB11" t="str">
        <f ca="1">IF(ISBLANK('ranking diario'!$A11),nada,INDIRECT(CONCATENATE('ranking diario'!$A11,"!",CHAR(64+HD$1),HE$1)))</f>
        <v>-</v>
      </c>
      <c r="HC11" t="str">
        <f ca="1">IF(ISBLANK('ranking diario'!$A11),nada,INDIRECT(CONCATENATE('ranking diario'!$A11,"!",CHAR(64+HD$1-3),HE$1)))</f>
        <v>-</v>
      </c>
      <c r="HD11" t="str">
        <f ca="1">IF(ISBLANK('ranking diario'!$A11),nada,INDIRECT(CONCATENATE('ranking diario'!$A11,"!",CHAR(64+HD$1-1),HE$1)))</f>
        <v>-</v>
      </c>
      <c r="HE11" s="12" t="str">
        <f ca="1">IF(OR(ISBLANK('ranking diario'!$A11),AND(HC$2=XXX,HD$2=XXX)),nada,IF(HB$2=HB11,puntaje_por_resultado,0)+IF(AND(HC$2=HC11,HD$2=HD11),puntaje_por_resultado_exacto,0))</f>
        <v>-</v>
      </c>
      <c r="HG11" t="str">
        <f ca="1">IF(ISBLANK('ranking diario'!$A11),nada,INDIRECT(CONCATENATE('ranking diario'!$A11,"!",CHAR(64+HI$1),HJ$1)))</f>
        <v>-</v>
      </c>
      <c r="HH11" t="str">
        <f ca="1">IF(ISBLANK('ranking diario'!$A11),nada,INDIRECT(CONCATENATE('ranking diario'!$A11,"!",CHAR(64+HI$1-3),HJ$1)))</f>
        <v>-</v>
      </c>
      <c r="HI11" t="str">
        <f ca="1">IF(ISBLANK('ranking diario'!$A11),nada,INDIRECT(CONCATENATE('ranking diario'!$A11,"!",CHAR(64+HI$1-1),HJ$1)))</f>
        <v>-</v>
      </c>
      <c r="HJ11" s="12" t="str">
        <f ca="1">IF(OR(ISBLANK('ranking diario'!$A11),AND(HH$2=XXX,HI$2=XXX)),nada,IF(HG$2=HG11,puntaje_por_resultado,0)+IF(AND(HH$2=HH11,HI$2=HI11),puntaje_por_resultado_exacto,0))</f>
        <v>-</v>
      </c>
      <c r="HL11" t="str">
        <f ca="1">IF(ISBLANK('ranking diario'!$A11),nada,INDIRECT(CONCATENATE('ranking diario'!$A11,"!",CHAR(64+HN$1),HO$1)))</f>
        <v>-</v>
      </c>
      <c r="HM11" t="str">
        <f ca="1">IF(ISBLANK('ranking diario'!$A11),nada,INDIRECT(CONCATENATE('ranking diario'!$A11,"!",CHAR(64+HN$1-3),HO$1)))</f>
        <v>-</v>
      </c>
      <c r="HN11" t="str">
        <f ca="1">IF(ISBLANK('ranking diario'!$A11),nada,INDIRECT(CONCATENATE('ranking diario'!$A11,"!",CHAR(64+HN$1-1),HO$1)))</f>
        <v>-</v>
      </c>
      <c r="HO11" s="12" t="str">
        <f ca="1">IF(OR(ISBLANK('ranking diario'!$A11),AND(HM$2=XXX,HN$2=XXX)),nada,IF(HL$2=HL11,puntaje_por_resultado,0)+IF(AND(HM$2=HM11,HN$2=HN11),puntaje_por_resultado_exacto,0))</f>
        <v>-</v>
      </c>
      <c r="HQ11" t="str">
        <f ca="1">IF(ISBLANK('ranking diario'!$A11),nada,INDIRECT(CONCATENATE('ranking diario'!$A11,"!",CHAR(64+HS$1),HT$1)))</f>
        <v>-</v>
      </c>
      <c r="HR11" t="str">
        <f ca="1">IF(ISBLANK('ranking diario'!$A11),nada,INDIRECT(CONCATENATE('ranking diario'!$A11,"!",CHAR(64+HS$1-3),HT$1)))</f>
        <v>-</v>
      </c>
      <c r="HS11" t="str">
        <f ca="1">IF(ISBLANK('ranking diario'!$A11),nada,INDIRECT(CONCATENATE('ranking diario'!$A11,"!",CHAR(64+HS$1-1),HT$1)))</f>
        <v>-</v>
      </c>
      <c r="HT11" s="12" t="str">
        <f ca="1">IF(OR(ISBLANK('ranking diario'!$A11),AND(HR$2=XXX,HS$2=XXX)),nada,IF(HQ$2=HQ11,puntaje_por_resultado,0)+IF(AND(HR$2=HR11,HS$2=HS11),puntaje_por_resultado_exacto,0))</f>
        <v>-</v>
      </c>
      <c r="HV11" t="str">
        <f ca="1">IF(ISBLANK('ranking diario'!$A11),nada,INDIRECT(CONCATENATE('ranking diario'!$A11,"!",CHAR(64+HX$1),HY$1)))</f>
        <v>-</v>
      </c>
      <c r="HW11" t="str">
        <f ca="1">IF(ISBLANK('ranking diario'!$A11),nada,INDIRECT(CONCATENATE('ranking diario'!$A11,"!",CHAR(64+HX$1-3),HY$1)))</f>
        <v>-</v>
      </c>
      <c r="HX11" t="str">
        <f ca="1">IF(ISBLANK('ranking diario'!$A11),nada,INDIRECT(CONCATENATE('ranking diario'!$A11,"!",CHAR(64+HX$1-1),HY$1)))</f>
        <v>-</v>
      </c>
      <c r="HY11" s="12" t="str">
        <f ca="1">IF(OR(ISBLANK('ranking diario'!$A11),AND(HW$2=XXX,HX$2=XXX)),nada,IF(HV$2=HV11,puntaje_por_resultado,0)+IF(AND(HW$2=HW11,HX$2=HX11),puntaje_por_resultado_exacto,0))</f>
        <v>-</v>
      </c>
      <c r="IA11" t="str">
        <f ca="1">IF(ISBLANK('ranking diario'!$A11),nada,INDIRECT(CONCATENATE('ranking diario'!$A11,"!",CHAR(64+IC$1),ID$1)))</f>
        <v>-</v>
      </c>
      <c r="IB11" t="str">
        <f ca="1">IF(ISBLANK('ranking diario'!$A11),nada,INDIRECT(CONCATENATE('ranking diario'!$A11,"!",CHAR(64+IC$1-3),ID$1)))</f>
        <v>-</v>
      </c>
      <c r="IC11" t="str">
        <f ca="1">IF(ISBLANK('ranking diario'!$A11),nada,INDIRECT(CONCATENATE('ranking diario'!$A11,"!",CHAR(64+IC$1-1),ID$1)))</f>
        <v>-</v>
      </c>
      <c r="ID11" s="12" t="str">
        <f ca="1">IF(OR(ISBLANK('ranking diario'!$A11),AND(IB$2=XXX,IC$2=XXX)),nada,IF(IA$2=IA11,puntaje_por_resultado,0)+IF(AND(IB$2=IB11,IC$2=IC11),puntaje_por_resultado_exacto,0))</f>
        <v>-</v>
      </c>
      <c r="IF11" t="str">
        <f ca="1">IF(ISBLANK('ranking diario'!$A11),nada,INDIRECT(CONCATENATE('ranking diario'!$A11,"!",CHAR(64+IH$1),II$1)))</f>
        <v>-</v>
      </c>
      <c r="IG11" t="str">
        <f ca="1">IF(ISBLANK('ranking diario'!$A11),nada,INDIRECT(CONCATENATE('ranking diario'!$A11,"!",CHAR(64+IH$1-3),II$1)))</f>
        <v>-</v>
      </c>
      <c r="IH11" t="str">
        <f ca="1">IF(ISBLANK('ranking diario'!$A11),nada,INDIRECT(CONCATENATE('ranking diario'!$A11,"!",CHAR(64+IH$1-1),II$1)))</f>
        <v>-</v>
      </c>
      <c r="II11" s="12" t="str">
        <f ca="1">IF(OR(ISBLANK('ranking diario'!$A11),AND(IG$2=XXX,IH$2=XXX)),nada,IF(IF$2=IF11,puntaje_por_resultado,0)+IF(AND(IG$2=IG11,IH$2=IH11),puntaje_por_resultado_exacto,0))</f>
        <v>-</v>
      </c>
    </row>
    <row r="12" spans="1:243" x14ac:dyDescent="0.2">
      <c r="A12" t="str">
        <f>IF(ISBLANK('ranking diario'!A12),nada,'ranking diario'!A12)</f>
        <v>-</v>
      </c>
      <c r="B12" t="str">
        <f ca="1">'ranking diario'!B12</f>
        <v>-</v>
      </c>
      <c r="C12" s="12" t="str">
        <f>IF(ISBLANK('ranking diario'!$A12),nada,SUM(H12,M12,R12,W12,AB12,AG12,AL12,AQ12,AV12,BA12,BF12,BK12,BP12,BU12,BZ12,CE12,CJ12,CO12,CT12,CY12,DD12,DI12,DN12,DS12)+SUM(DX12,EC12,EH12,EM12,ER12,EW12,FB12,FG12,FL12,FQ12,FV12,GA12,GF12,GK12,GP12,GU12,GZ12,HE12,HJ12,HO12,HT12,HY12,ID12,II12))</f>
        <v>-</v>
      </c>
      <c r="E12" t="str">
        <f ca="1">IF(ISBLANK('ranking diario'!$A12),nada,INDIRECT(CONCATENATE('ranking diario'!$A12,"!",CHAR(64+G$1),H$1)))</f>
        <v>-</v>
      </c>
      <c r="F12" t="str">
        <f ca="1">IF(ISBLANK('ranking diario'!$A12),nada,INDIRECT(CONCATENATE('ranking diario'!$A12,"!",CHAR(64+G$1-3),H$1)))</f>
        <v>-</v>
      </c>
      <c r="G12" t="str">
        <f ca="1">IF(ISBLANK('ranking diario'!$A12),nada,INDIRECT(CONCATENATE('ranking diario'!$A12,"!",CHAR(64+G$1-1),H$1)))</f>
        <v>-</v>
      </c>
      <c r="H12" s="12" t="str">
        <f ca="1">IF(OR(ISBLANK('ranking diario'!$A12),AND(F$2=XXX,G$2=XXX)),nada,IF(E$2=E12,puntaje_por_resultado,0)+IF(AND(F$2=F12,G$2=G12),puntaje_por_resultado_exacto,0))</f>
        <v>-</v>
      </c>
      <c r="J12" t="str">
        <f ca="1">IF(ISBLANK('ranking diario'!$A12),nada,INDIRECT(CONCATENATE('ranking diario'!$A12,"!",CHAR(64+L$1),M$1)))</f>
        <v>-</v>
      </c>
      <c r="K12" t="str">
        <f ca="1">IF(ISBLANK('ranking diario'!$A12),nada,INDIRECT(CONCATENATE('ranking diario'!$A12,"!",CHAR(64+L$1-3),M$1)))</f>
        <v>-</v>
      </c>
      <c r="L12" t="str">
        <f ca="1">IF(ISBLANK('ranking diario'!$A12),nada,INDIRECT(CONCATENATE('ranking diario'!$A12,"!",CHAR(64+L$1-1),M$1)))</f>
        <v>-</v>
      </c>
      <c r="M12" s="12" t="str">
        <f ca="1">IF(OR(ISBLANK('ranking diario'!$A12),AND(K$2=XXX,L$2=XXX)),nada,IF(J$2=J12,puntaje_por_resultado,0)+IF(AND(K$2=K12,L$2=L12),puntaje_por_resultado_exacto,0))</f>
        <v>-</v>
      </c>
      <c r="O12" t="str">
        <f ca="1">IF(ISBLANK('ranking diario'!$A12),nada,INDIRECT(CONCATENATE('ranking diario'!$A12,"!",CHAR(64+Q$1),R$1)))</f>
        <v>-</v>
      </c>
      <c r="P12" t="str">
        <f ca="1">IF(ISBLANK('ranking diario'!$A12),nada,INDIRECT(CONCATENATE('ranking diario'!$A12,"!",CHAR(64+Q$1-3),R$1)))</f>
        <v>-</v>
      </c>
      <c r="Q12" t="str">
        <f ca="1">IF(ISBLANK('ranking diario'!$A12),nada,INDIRECT(CONCATENATE('ranking diario'!$A12,"!",CHAR(64+Q$1-1),R$1)))</f>
        <v>-</v>
      </c>
      <c r="R12" s="12" t="str">
        <f ca="1">IF(OR(ISBLANK('ranking diario'!$A12),AND(P$2=XXX,Q$2=XXX)),nada,IF(O$2=O12,puntaje_por_resultado,0)+IF(AND(P$2=P12,Q$2=Q12),puntaje_por_resultado_exacto,0))</f>
        <v>-</v>
      </c>
      <c r="T12" t="str">
        <f ca="1">IF(ISBLANK('ranking diario'!$A12),nada,INDIRECT(CONCATENATE('ranking diario'!$A12,"!",CHAR(64+V$1),W$1)))</f>
        <v>-</v>
      </c>
      <c r="U12" t="str">
        <f ca="1">IF(ISBLANK('ranking diario'!$A12),nada,INDIRECT(CONCATENATE('ranking diario'!$A12,"!",CHAR(64+V$1-3),W$1)))</f>
        <v>-</v>
      </c>
      <c r="V12" t="str">
        <f ca="1">IF(ISBLANK('ranking diario'!$A12),nada,INDIRECT(CONCATENATE('ranking diario'!$A12,"!",CHAR(64+V$1-1),W$1)))</f>
        <v>-</v>
      </c>
      <c r="W12" s="12" t="str">
        <f ca="1">IF(OR(ISBLANK('ranking diario'!$A12),AND(U$2=XXX,V$2=XXX)),nada,IF(T$2=T12,puntaje_por_resultado,0)+IF(AND(U$2=U12,V$2=V12),puntaje_por_resultado_exacto,0))</f>
        <v>-</v>
      </c>
      <c r="Y12" t="str">
        <f ca="1">IF(ISBLANK('ranking diario'!$A12),nada,INDIRECT(CONCATENATE('ranking diario'!$A12,"!",CHAR(64+AA$1),AB$1)))</f>
        <v>-</v>
      </c>
      <c r="Z12" t="str">
        <f ca="1">IF(ISBLANK('ranking diario'!$A12),nada,INDIRECT(CONCATENATE('ranking diario'!$A12,"!",CHAR(64+AA$1-3),AB$1)))</f>
        <v>-</v>
      </c>
      <c r="AA12" t="str">
        <f ca="1">IF(ISBLANK('ranking diario'!$A12),nada,INDIRECT(CONCATENATE('ranking diario'!$A12,"!",CHAR(64+AA$1-1),AB$1)))</f>
        <v>-</v>
      </c>
      <c r="AB12" s="12" t="str">
        <f ca="1">IF(OR(ISBLANK('ranking diario'!$A12),AND(Z$2=XXX,AA$2=XXX)),nada,IF(Y$2=Y12,puntaje_por_resultado,0)+IF(AND(Z$2=Z12,AA$2=AA12),puntaje_por_resultado_exacto,0))</f>
        <v>-</v>
      </c>
      <c r="AD12" t="str">
        <f ca="1">IF(ISBLANK('ranking diario'!$A12),nada,INDIRECT(CONCATENATE('ranking diario'!$A12,"!",CHAR(64+AF$1),AG$1)))</f>
        <v>-</v>
      </c>
      <c r="AE12" t="str">
        <f ca="1">IF(ISBLANK('ranking diario'!$A12),nada,INDIRECT(CONCATENATE('ranking diario'!$A12,"!",CHAR(64+AF$1-3),AG$1)))</f>
        <v>-</v>
      </c>
      <c r="AF12" t="str">
        <f ca="1">IF(ISBLANK('ranking diario'!$A12),nada,INDIRECT(CONCATENATE('ranking diario'!$A12,"!",CHAR(64+AF$1-1),AG$1)))</f>
        <v>-</v>
      </c>
      <c r="AG12" s="12" t="str">
        <f ca="1">IF(OR(ISBLANK('ranking diario'!$A12),AND(AE$2=XXX,AF$2=XXX)),nada,IF(AD$2=AD12,puntaje_por_resultado,0)+IF(AND(AE$2=AE12,AF$2=AF12),puntaje_por_resultado_exacto,0))</f>
        <v>-</v>
      </c>
      <c r="AI12" t="str">
        <f ca="1">IF(ISBLANK('ranking diario'!$A12),nada,INDIRECT(CONCATENATE('ranking diario'!$A12,"!",CHAR(64+AK$1),AL$1)))</f>
        <v>-</v>
      </c>
      <c r="AJ12" t="str">
        <f ca="1">IF(ISBLANK('ranking diario'!$A12),nada,INDIRECT(CONCATENATE('ranking diario'!$A12,"!",CHAR(64+AK$1-3),AL$1)))</f>
        <v>-</v>
      </c>
      <c r="AK12" t="str">
        <f ca="1">IF(ISBLANK('ranking diario'!$A12),nada,INDIRECT(CONCATENATE('ranking diario'!$A12,"!",CHAR(64+AK$1-1),AL$1)))</f>
        <v>-</v>
      </c>
      <c r="AL12" s="12" t="str">
        <f ca="1">IF(OR(ISBLANK('ranking diario'!$A12),AND(AJ$2=XXX,AK$2=XXX)),nada,IF(AI$2=AI12,puntaje_por_resultado,0)+IF(AND(AJ$2=AJ12,AK$2=AK12),puntaje_por_resultado_exacto,0))</f>
        <v>-</v>
      </c>
      <c r="AN12" t="str">
        <f ca="1">IF(ISBLANK('ranking diario'!$A12),nada,INDIRECT(CONCATENATE('ranking diario'!$A12,"!",CHAR(64+AP$1),AQ$1)))</f>
        <v>-</v>
      </c>
      <c r="AO12" t="str">
        <f ca="1">IF(ISBLANK('ranking diario'!$A12),nada,INDIRECT(CONCATENATE('ranking diario'!$A12,"!",CHAR(64+AP$1-3),AQ$1)))</f>
        <v>-</v>
      </c>
      <c r="AP12" t="str">
        <f ca="1">IF(ISBLANK('ranking diario'!$A12),nada,INDIRECT(CONCATENATE('ranking diario'!$A12,"!",CHAR(64+AP$1-1),AQ$1)))</f>
        <v>-</v>
      </c>
      <c r="AQ12" s="12" t="str">
        <f ca="1">IF(OR(ISBLANK('ranking diario'!$A12),AND(AO$2=XXX,AP$2=XXX)),nada,IF(AN$2=AN12,puntaje_por_resultado,0)+IF(AND(AO$2=AO12,AP$2=AP12),puntaje_por_resultado_exacto,0))</f>
        <v>-</v>
      </c>
      <c r="AS12" t="str">
        <f ca="1">IF(ISBLANK('ranking diario'!$A12),nada,INDIRECT(CONCATENATE('ranking diario'!$A12,"!",CHAR(64+AU$1),AV$1)))</f>
        <v>-</v>
      </c>
      <c r="AT12" t="str">
        <f ca="1">IF(ISBLANK('ranking diario'!$A12),nada,INDIRECT(CONCATENATE('ranking diario'!$A12,"!",CHAR(64+AU$1-3),AV$1)))</f>
        <v>-</v>
      </c>
      <c r="AU12" t="str">
        <f ca="1">IF(ISBLANK('ranking diario'!$A12),nada,INDIRECT(CONCATENATE('ranking diario'!$A12,"!",CHAR(64+AU$1-1),AV$1)))</f>
        <v>-</v>
      </c>
      <c r="AV12" s="12" t="str">
        <f ca="1">IF(OR(ISBLANK('ranking diario'!$A12),AND(AT$2=XXX,AU$2=XXX)),nada,IF(AS$2=AS12,puntaje_por_resultado,0)+IF(AND(AT$2=AT12,AU$2=AU12),puntaje_por_resultado_exacto,0))</f>
        <v>-</v>
      </c>
      <c r="AX12" t="str">
        <f ca="1">IF(ISBLANK('ranking diario'!$A12),nada,INDIRECT(CONCATENATE('ranking diario'!$A12,"!",CHAR(64+AZ$1),BA$1)))</f>
        <v>-</v>
      </c>
      <c r="AY12" t="str">
        <f ca="1">IF(ISBLANK('ranking diario'!$A12),nada,INDIRECT(CONCATENATE('ranking diario'!$A12,"!",CHAR(64+AZ$1-3),BA$1)))</f>
        <v>-</v>
      </c>
      <c r="AZ12" t="str">
        <f ca="1">IF(ISBLANK('ranking diario'!$A12),nada,INDIRECT(CONCATENATE('ranking diario'!$A12,"!",CHAR(64+AZ$1-1),BA$1)))</f>
        <v>-</v>
      </c>
      <c r="BA12" s="12" t="str">
        <f ca="1">IF(OR(ISBLANK('ranking diario'!$A12),AND(AY$2=XXX,AZ$2=XXX)),nada,IF(AX$2=AX12,puntaje_por_resultado,0)+IF(AND(AY$2=AY12,AZ$2=AZ12),puntaje_por_resultado_exacto,0))</f>
        <v>-</v>
      </c>
      <c r="BC12" t="str">
        <f ca="1">IF(ISBLANK('ranking diario'!$A12),nada,INDIRECT(CONCATENATE('ranking diario'!$A12,"!",CHAR(64+BE$1),BF$1)))</f>
        <v>-</v>
      </c>
      <c r="BD12" t="str">
        <f ca="1">IF(ISBLANK('ranking diario'!$A12),nada,INDIRECT(CONCATENATE('ranking diario'!$A12,"!",CHAR(64+BE$1-3),BF$1)))</f>
        <v>-</v>
      </c>
      <c r="BE12" t="str">
        <f ca="1">IF(ISBLANK('ranking diario'!$A12),nada,INDIRECT(CONCATENATE('ranking diario'!$A12,"!",CHAR(64+BE$1-1),BF$1)))</f>
        <v>-</v>
      </c>
      <c r="BF12" s="12" t="str">
        <f ca="1">IF(OR(ISBLANK('ranking diario'!$A12),AND(BD$2=XXX,BE$2=XXX)),nada,IF(BC$2=BC12,puntaje_por_resultado,0)+IF(AND(BD$2=BD12,BE$2=BE12),puntaje_por_resultado_exacto,0))</f>
        <v>-</v>
      </c>
      <c r="BH12" t="str">
        <f ca="1">IF(ISBLANK('ranking diario'!$A12),nada,INDIRECT(CONCATENATE('ranking diario'!$A12,"!",CHAR(64+BJ$1),BK$1)))</f>
        <v>-</v>
      </c>
      <c r="BI12" t="str">
        <f ca="1">IF(ISBLANK('ranking diario'!$A12),nada,INDIRECT(CONCATENATE('ranking diario'!$A12,"!",CHAR(64+BJ$1-3),BK$1)))</f>
        <v>-</v>
      </c>
      <c r="BJ12" t="str">
        <f ca="1">IF(ISBLANK('ranking diario'!$A12),nada,INDIRECT(CONCATENATE('ranking diario'!$A12,"!",CHAR(64+BJ$1-1),BK$1)))</f>
        <v>-</v>
      </c>
      <c r="BK12" s="12" t="str">
        <f ca="1">IF(OR(ISBLANK('ranking diario'!$A12),AND(BI$2=XXX,BJ$2=XXX)),nada,IF(BH$2=BH12,puntaje_por_resultado,0)+IF(AND(BI$2=BI12,BJ$2=BJ12),puntaje_por_resultado_exacto,0))</f>
        <v>-</v>
      </c>
      <c r="BM12" t="str">
        <f ca="1">IF(ISBLANK('ranking diario'!$A12),nada,INDIRECT(CONCATENATE('ranking diario'!$A12,"!",CHAR(64+BO$1),BP$1)))</f>
        <v>-</v>
      </c>
      <c r="BN12" t="str">
        <f ca="1">IF(ISBLANK('ranking diario'!$A12),nada,INDIRECT(CONCATENATE('ranking diario'!$A12,"!",CHAR(64+BO$1-3),BP$1)))</f>
        <v>-</v>
      </c>
      <c r="BO12" t="str">
        <f ca="1">IF(ISBLANK('ranking diario'!$A12),nada,INDIRECT(CONCATENATE('ranking diario'!$A12,"!",CHAR(64+BO$1-1),BP$1)))</f>
        <v>-</v>
      </c>
      <c r="BP12" s="12" t="str">
        <f ca="1">IF(OR(ISBLANK('ranking diario'!$A12),AND(BN$2=XXX,BO$2=XXX)),nada,IF(BM$2=BM12,puntaje_por_resultado,0)+IF(AND(BN$2=BN12,BO$2=BO12),puntaje_por_resultado_exacto,0))</f>
        <v>-</v>
      </c>
      <c r="BR12" t="str">
        <f ca="1">IF(ISBLANK('ranking diario'!$A12),nada,INDIRECT(CONCATENATE('ranking diario'!$A12,"!",CHAR(64+BT$1),BU$1)))</f>
        <v>-</v>
      </c>
      <c r="BS12" t="str">
        <f ca="1">IF(ISBLANK('ranking diario'!$A12),nada,INDIRECT(CONCATENATE('ranking diario'!$A12,"!",CHAR(64+BT$1-3),BU$1)))</f>
        <v>-</v>
      </c>
      <c r="BT12" t="str">
        <f ca="1">IF(ISBLANK('ranking diario'!$A12),nada,INDIRECT(CONCATENATE('ranking diario'!$A12,"!",CHAR(64+BT$1-1),BU$1)))</f>
        <v>-</v>
      </c>
      <c r="BU12" s="12" t="str">
        <f ca="1">IF(OR(ISBLANK('ranking diario'!$A12),AND(BS$2=XXX,BT$2=XXX)),nada,IF(BR$2=BR12,puntaje_por_resultado,0)+IF(AND(BS$2=BS12,BT$2=BT12),puntaje_por_resultado_exacto,0))</f>
        <v>-</v>
      </c>
      <c r="BW12" t="str">
        <f ca="1">IF(ISBLANK('ranking diario'!$A12),nada,INDIRECT(CONCATENATE('ranking diario'!$A12,"!",CHAR(64+BY$1),BZ$1)))</f>
        <v>-</v>
      </c>
      <c r="BX12" t="str">
        <f ca="1">IF(ISBLANK('ranking diario'!$A12),nada,INDIRECT(CONCATENATE('ranking diario'!$A12,"!",CHAR(64+BY$1-3),BZ$1)))</f>
        <v>-</v>
      </c>
      <c r="BY12" t="str">
        <f ca="1">IF(ISBLANK('ranking diario'!$A12),nada,INDIRECT(CONCATENATE('ranking diario'!$A12,"!",CHAR(64+BY$1-1),BZ$1)))</f>
        <v>-</v>
      </c>
      <c r="BZ12" s="12" t="str">
        <f ca="1">IF(OR(ISBLANK('ranking diario'!$A12),AND(BX$2=XXX,BY$2=XXX)),nada,IF(BW$2=BW12,puntaje_por_resultado,0)+IF(AND(BX$2=BX12,BY$2=BY12),puntaje_por_resultado_exacto,0))</f>
        <v>-</v>
      </c>
      <c r="CB12" t="str">
        <f ca="1">IF(ISBLANK('ranking diario'!$A12),nada,INDIRECT(CONCATENATE('ranking diario'!$A12,"!",CHAR(64+CD$1),CE$1)))</f>
        <v>-</v>
      </c>
      <c r="CC12" t="str">
        <f ca="1">IF(ISBLANK('ranking diario'!$A12),nada,INDIRECT(CONCATENATE('ranking diario'!$A12,"!",CHAR(64+CD$1-3),CE$1)))</f>
        <v>-</v>
      </c>
      <c r="CD12" t="str">
        <f ca="1">IF(ISBLANK('ranking diario'!$A12),nada,INDIRECT(CONCATENATE('ranking diario'!$A12,"!",CHAR(64+CD$1-1),CE$1)))</f>
        <v>-</v>
      </c>
      <c r="CE12" s="12" t="str">
        <f ca="1">IF(OR(ISBLANK('ranking diario'!$A12),AND(CC$2=XXX,CD$2=XXX)),nada,IF(CB$2=CB12,puntaje_por_resultado,0)+IF(AND(CC$2=CC12,CD$2=CD12),puntaje_por_resultado_exacto,0))</f>
        <v>-</v>
      </c>
      <c r="CG12" t="str">
        <f ca="1">IF(ISBLANK('ranking diario'!$A12),nada,INDIRECT(CONCATENATE('ranking diario'!$A12,"!",CHAR(64+CI$1),CJ$1)))</f>
        <v>-</v>
      </c>
      <c r="CH12" t="str">
        <f ca="1">IF(ISBLANK('ranking diario'!$A12),nada,INDIRECT(CONCATENATE('ranking diario'!$A12,"!",CHAR(64+CI$1-3),CJ$1)))</f>
        <v>-</v>
      </c>
      <c r="CI12" t="str">
        <f ca="1">IF(ISBLANK('ranking diario'!$A12),nada,INDIRECT(CONCATENATE('ranking diario'!$A12,"!",CHAR(64+CI$1-1),CJ$1)))</f>
        <v>-</v>
      </c>
      <c r="CJ12" s="12" t="str">
        <f ca="1">IF(OR(ISBLANK('ranking diario'!$A12),AND(CH$2=XXX,CI$2=XXX)),nada,IF(CG$2=CG12,puntaje_por_resultado,0)+IF(AND(CH$2=CH12,CI$2=CI12),puntaje_por_resultado_exacto,0))</f>
        <v>-</v>
      </c>
      <c r="CL12" t="str">
        <f ca="1">IF(ISBLANK('ranking diario'!$A12),nada,INDIRECT(CONCATENATE('ranking diario'!$A12,"!",CHAR(64+CN$1),CO$1)))</f>
        <v>-</v>
      </c>
      <c r="CM12" t="str">
        <f ca="1">IF(ISBLANK('ranking diario'!$A12),nada,INDIRECT(CONCATENATE('ranking diario'!$A12,"!",CHAR(64+CN$1-3),CO$1)))</f>
        <v>-</v>
      </c>
      <c r="CN12" t="str">
        <f ca="1">IF(ISBLANK('ranking diario'!$A12),nada,INDIRECT(CONCATENATE('ranking diario'!$A12,"!",CHAR(64+CN$1-1),CO$1)))</f>
        <v>-</v>
      </c>
      <c r="CO12" s="12" t="str">
        <f ca="1">IF(OR(ISBLANK('ranking diario'!$A12),AND(CM$2=XXX,CN$2=XXX)),nada,IF(CL$2=CL12,puntaje_por_resultado,0)+IF(AND(CM$2=CM12,CN$2=CN12),puntaje_por_resultado_exacto,0))</f>
        <v>-</v>
      </c>
      <c r="CQ12" t="str">
        <f ca="1">IF(ISBLANK('ranking diario'!$A12),nada,INDIRECT(CONCATENATE('ranking diario'!$A12,"!",CHAR(64+CS$1),CT$1)))</f>
        <v>-</v>
      </c>
      <c r="CR12" t="str">
        <f ca="1">IF(ISBLANK('ranking diario'!$A12),nada,INDIRECT(CONCATENATE('ranking diario'!$A12,"!",CHAR(64+CS$1-3),CT$1)))</f>
        <v>-</v>
      </c>
      <c r="CS12" t="str">
        <f ca="1">IF(ISBLANK('ranking diario'!$A12),nada,INDIRECT(CONCATENATE('ranking diario'!$A12,"!",CHAR(64+CS$1-1),CT$1)))</f>
        <v>-</v>
      </c>
      <c r="CT12" s="12" t="str">
        <f ca="1">IF(OR(ISBLANK('ranking diario'!$A12),AND(CR$2=XXX,CS$2=XXX)),nada,IF(CQ$2=CQ12,puntaje_por_resultado,0)+IF(AND(CR$2=CR12,CS$2=CS12),puntaje_por_resultado_exacto,0))</f>
        <v>-</v>
      </c>
      <c r="CV12" t="str">
        <f ca="1">IF(ISBLANK('ranking diario'!$A12),nada,INDIRECT(CONCATENATE('ranking diario'!$A12,"!",CHAR(64+CX$1),CY$1)))</f>
        <v>-</v>
      </c>
      <c r="CW12" t="str">
        <f ca="1">IF(ISBLANK('ranking diario'!$A12),nada,INDIRECT(CONCATENATE('ranking diario'!$A12,"!",CHAR(64+CX$1-3),CY$1)))</f>
        <v>-</v>
      </c>
      <c r="CX12" t="str">
        <f ca="1">IF(ISBLANK('ranking diario'!$A12),nada,INDIRECT(CONCATENATE('ranking diario'!$A12,"!",CHAR(64+CX$1-1),CY$1)))</f>
        <v>-</v>
      </c>
      <c r="CY12" s="12" t="str">
        <f ca="1">IF(OR(ISBLANK('ranking diario'!$A12),AND(CW$2=XXX,CX$2=XXX)),nada,IF(CV$2=CV12,puntaje_por_resultado,0)+IF(AND(CW$2=CW12,CX$2=CX12),puntaje_por_resultado_exacto,0))</f>
        <v>-</v>
      </c>
      <c r="DA12" t="str">
        <f ca="1">IF(ISBLANK('ranking diario'!$A12),nada,INDIRECT(CONCATENATE('ranking diario'!$A12,"!",CHAR(64+DC$1),DD$1)))</f>
        <v>-</v>
      </c>
      <c r="DB12" t="str">
        <f ca="1">IF(ISBLANK('ranking diario'!$A12),nada,INDIRECT(CONCATENATE('ranking diario'!$A12,"!",CHAR(64+DC$1-3),DD$1)))</f>
        <v>-</v>
      </c>
      <c r="DC12" t="str">
        <f ca="1">IF(ISBLANK('ranking diario'!$A12),nada,INDIRECT(CONCATENATE('ranking diario'!$A12,"!",CHAR(64+DC$1-1),DD$1)))</f>
        <v>-</v>
      </c>
      <c r="DD12" s="12" t="str">
        <f ca="1">IF(OR(ISBLANK('ranking diario'!$A12),AND(DB$2=XXX,DC$2=XXX)),nada,IF(DA$2=DA12,puntaje_por_resultado,0)+IF(AND(DB$2=DB12,DC$2=DC12),puntaje_por_resultado_exacto,0))</f>
        <v>-</v>
      </c>
      <c r="DF12" t="str">
        <f ca="1">IF(ISBLANK('ranking diario'!$A12),nada,INDIRECT(CONCATENATE('ranking diario'!$A12,"!",CHAR(64+DH$1),DI$1)))</f>
        <v>-</v>
      </c>
      <c r="DG12" t="str">
        <f ca="1">IF(ISBLANK('ranking diario'!$A12),nada,INDIRECT(CONCATENATE('ranking diario'!$A12,"!",CHAR(64+DH$1-3),DI$1)))</f>
        <v>-</v>
      </c>
      <c r="DH12" t="str">
        <f ca="1">IF(ISBLANK('ranking diario'!$A12),nada,INDIRECT(CONCATENATE('ranking diario'!$A12,"!",CHAR(64+DH$1-1),DI$1)))</f>
        <v>-</v>
      </c>
      <c r="DI12" s="12" t="str">
        <f ca="1">IF(OR(ISBLANK('ranking diario'!$A12),AND(DG$2=XXX,DH$2=XXX)),nada,IF(DF$2=DF12,puntaje_por_resultado,0)+IF(AND(DG$2=DG12,DH$2=DH12),puntaje_por_resultado_exacto,0))</f>
        <v>-</v>
      </c>
      <c r="DK12" t="str">
        <f ca="1">IF(ISBLANK('ranking diario'!$A12),nada,INDIRECT(CONCATENATE('ranking diario'!$A12,"!",CHAR(64+DM$1),DN$1)))</f>
        <v>-</v>
      </c>
      <c r="DL12" t="str">
        <f ca="1">IF(ISBLANK('ranking diario'!$A12),nada,INDIRECT(CONCATENATE('ranking diario'!$A12,"!",CHAR(64+DM$1-3),DN$1)))</f>
        <v>-</v>
      </c>
      <c r="DM12" t="str">
        <f ca="1">IF(ISBLANK('ranking diario'!$A12),nada,INDIRECT(CONCATENATE('ranking diario'!$A12,"!",CHAR(64+DM$1-1),DN$1)))</f>
        <v>-</v>
      </c>
      <c r="DN12" s="12" t="str">
        <f ca="1">IF(OR(ISBLANK('ranking diario'!$A12),AND(DL$2=XXX,DM$2=XXX)),nada,IF(DK$2=DK12,puntaje_por_resultado,0)+IF(AND(DL$2=DL12,DM$2=DM12),puntaje_por_resultado_exacto,0))</f>
        <v>-</v>
      </c>
      <c r="DP12" t="str">
        <f ca="1">IF(ISBLANK('ranking diario'!$A12),nada,INDIRECT(CONCATENATE('ranking diario'!$A12,"!",CHAR(64+DR$1),DS$1)))</f>
        <v>-</v>
      </c>
      <c r="DQ12" t="str">
        <f ca="1">IF(ISBLANK('ranking diario'!$A12),nada,INDIRECT(CONCATENATE('ranking diario'!$A12,"!",CHAR(64+DR$1-3),DS$1)))</f>
        <v>-</v>
      </c>
      <c r="DR12" t="str">
        <f ca="1">IF(ISBLANK('ranking diario'!$A12),nada,INDIRECT(CONCATENATE('ranking diario'!$A12,"!",CHAR(64+DR$1-1),DS$1)))</f>
        <v>-</v>
      </c>
      <c r="DS12" s="12" t="str">
        <f ca="1">IF(OR(ISBLANK('ranking diario'!$A12),AND(DQ$2=XXX,DR$2=XXX)),nada,IF(DP$2=DP12,puntaje_por_resultado,0)+IF(AND(DQ$2=DQ12,DR$2=DR12),puntaje_por_resultado_exacto,0))</f>
        <v>-</v>
      </c>
      <c r="DU12" t="str">
        <f ca="1">IF(ISBLANK('ranking diario'!$A12),nada,INDIRECT(CONCATENATE('ranking diario'!$A12,"!",CHAR(64+DW$1),DX$1)))</f>
        <v>-</v>
      </c>
      <c r="DV12" t="str">
        <f ca="1">IF(ISBLANK('ranking diario'!$A12),nada,INDIRECT(CONCATENATE('ranking diario'!$A12,"!",CHAR(64+DW$1-3),DX$1)))</f>
        <v>-</v>
      </c>
      <c r="DW12" t="str">
        <f ca="1">IF(ISBLANK('ranking diario'!$A12),nada,INDIRECT(CONCATENATE('ranking diario'!$A12,"!",CHAR(64+DW$1-1),DX$1)))</f>
        <v>-</v>
      </c>
      <c r="DX12" s="12" t="str">
        <f ca="1">IF(OR(ISBLANK('ranking diario'!$A12),AND(DV$2=XXX,DW$2=XXX)),nada,IF(DU$2=DU12,puntaje_por_resultado,0)+IF(AND(DV$2=DV12,DW$2=DW12),puntaje_por_resultado_exacto,0))</f>
        <v>-</v>
      </c>
      <c r="DZ12" t="str">
        <f ca="1">IF(ISBLANK('ranking diario'!$A12),nada,INDIRECT(CONCATENATE('ranking diario'!$A12,"!",CHAR(64+EB$1),EC$1)))</f>
        <v>-</v>
      </c>
      <c r="EA12" t="str">
        <f ca="1">IF(ISBLANK('ranking diario'!$A12),nada,INDIRECT(CONCATENATE('ranking diario'!$A12,"!",CHAR(64+EB$1-3),EC$1)))</f>
        <v>-</v>
      </c>
      <c r="EB12" t="str">
        <f ca="1">IF(ISBLANK('ranking diario'!$A12),nada,INDIRECT(CONCATENATE('ranking diario'!$A12,"!",CHAR(64+EB$1-1),EC$1)))</f>
        <v>-</v>
      </c>
      <c r="EC12" s="12" t="str">
        <f ca="1">IF(OR(ISBLANK('ranking diario'!$A12),AND(EA$2=XXX,EB$2=XXX)),nada,IF(DZ$2=DZ12,puntaje_por_resultado,0)+IF(AND(EA$2=EA12,EB$2=EB12),puntaje_por_resultado_exacto,0))</f>
        <v>-</v>
      </c>
      <c r="EE12" t="str">
        <f ca="1">IF(ISBLANK('ranking diario'!$A12),nada,INDIRECT(CONCATENATE('ranking diario'!$A12,"!",CHAR(64+EG$1),EH$1)))</f>
        <v>-</v>
      </c>
      <c r="EF12" t="str">
        <f ca="1">IF(ISBLANK('ranking diario'!$A12),nada,INDIRECT(CONCATENATE('ranking diario'!$A12,"!",CHAR(64+EG$1-3),EH$1)))</f>
        <v>-</v>
      </c>
      <c r="EG12" t="str">
        <f ca="1">IF(ISBLANK('ranking diario'!$A12),nada,INDIRECT(CONCATENATE('ranking diario'!$A12,"!",CHAR(64+EG$1-1),EH$1)))</f>
        <v>-</v>
      </c>
      <c r="EH12" s="12" t="str">
        <f ca="1">IF(OR(ISBLANK('ranking diario'!$A12),AND(EF$2=XXX,EG$2=XXX)),nada,IF(EE$2=EE12,puntaje_por_resultado,0)+IF(AND(EF$2=EF12,EG$2=EG12),puntaje_por_resultado_exacto,0))</f>
        <v>-</v>
      </c>
      <c r="EJ12" t="str">
        <f ca="1">IF(ISBLANK('ranking diario'!$A12),nada,INDIRECT(CONCATENATE('ranking diario'!$A12,"!",CHAR(64+EL$1),EM$1)))</f>
        <v>-</v>
      </c>
      <c r="EK12" t="str">
        <f ca="1">IF(ISBLANK('ranking diario'!$A12),nada,INDIRECT(CONCATENATE('ranking diario'!$A12,"!",CHAR(64+EL$1-3),EM$1)))</f>
        <v>-</v>
      </c>
      <c r="EL12" t="str">
        <f ca="1">IF(ISBLANK('ranking diario'!$A12),nada,INDIRECT(CONCATENATE('ranking diario'!$A12,"!",CHAR(64+EL$1-1),EM$1)))</f>
        <v>-</v>
      </c>
      <c r="EM12" s="12" t="str">
        <f ca="1">IF(OR(ISBLANK('ranking diario'!$A12),AND(EK$2=XXX,EL$2=XXX)),nada,IF(EJ$2=EJ12,puntaje_por_resultado,0)+IF(AND(EK$2=EK12,EL$2=EL12),puntaje_por_resultado_exacto,0))</f>
        <v>-</v>
      </c>
      <c r="EO12" t="str">
        <f ca="1">IF(ISBLANK('ranking diario'!$A12),nada,INDIRECT(CONCATENATE('ranking diario'!$A12,"!",CHAR(64+EQ$1),ER$1)))</f>
        <v>-</v>
      </c>
      <c r="EP12" t="str">
        <f ca="1">IF(ISBLANK('ranking diario'!$A12),nada,INDIRECT(CONCATENATE('ranking diario'!$A12,"!",CHAR(64+EQ$1-3),ER$1)))</f>
        <v>-</v>
      </c>
      <c r="EQ12" t="str">
        <f ca="1">IF(ISBLANK('ranking diario'!$A12),nada,INDIRECT(CONCATENATE('ranking diario'!$A12,"!",CHAR(64+EQ$1-1),ER$1)))</f>
        <v>-</v>
      </c>
      <c r="ER12" s="12" t="str">
        <f ca="1">IF(OR(ISBLANK('ranking diario'!$A12),AND(EP$2=XXX,EQ$2=XXX)),nada,IF(EO$2=EO12,puntaje_por_resultado,0)+IF(AND(EP$2=EP12,EQ$2=EQ12),puntaje_por_resultado_exacto,0))</f>
        <v>-</v>
      </c>
      <c r="ET12" t="str">
        <f ca="1">IF(ISBLANK('ranking diario'!$A12),nada,INDIRECT(CONCATENATE('ranking diario'!$A12,"!",CHAR(64+EV$1),EW$1)))</f>
        <v>-</v>
      </c>
      <c r="EU12" t="str">
        <f ca="1">IF(ISBLANK('ranking diario'!$A12),nada,INDIRECT(CONCATENATE('ranking diario'!$A12,"!",CHAR(64+EV$1-3),EW$1)))</f>
        <v>-</v>
      </c>
      <c r="EV12" t="str">
        <f ca="1">IF(ISBLANK('ranking diario'!$A12),nada,INDIRECT(CONCATENATE('ranking diario'!$A12,"!",CHAR(64+EV$1-1),EW$1)))</f>
        <v>-</v>
      </c>
      <c r="EW12" s="12" t="str">
        <f ca="1">IF(OR(ISBLANK('ranking diario'!$A12),AND(EU$2=XXX,EV$2=XXX)),nada,IF(ET$2=ET12,puntaje_por_resultado,0)+IF(AND(EU$2=EU12,EV$2=EV12),puntaje_por_resultado_exacto,0))</f>
        <v>-</v>
      </c>
      <c r="EY12" t="str">
        <f ca="1">IF(ISBLANK('ranking diario'!$A12),nada,INDIRECT(CONCATENATE('ranking diario'!$A12,"!",CHAR(64+FA$1),FB$1)))</f>
        <v>-</v>
      </c>
      <c r="EZ12" t="str">
        <f ca="1">IF(ISBLANK('ranking diario'!$A12),nada,INDIRECT(CONCATENATE('ranking diario'!$A12,"!",CHAR(64+FA$1-3),FB$1)))</f>
        <v>-</v>
      </c>
      <c r="FA12" t="str">
        <f ca="1">IF(ISBLANK('ranking diario'!$A12),nada,INDIRECT(CONCATENATE('ranking diario'!$A12,"!",CHAR(64+FA$1-1),FB$1)))</f>
        <v>-</v>
      </c>
      <c r="FB12" s="12" t="str">
        <f ca="1">IF(OR(ISBLANK('ranking diario'!$A12),AND(EZ$2=XXX,FA$2=XXX)),nada,IF(EY$2=EY12,puntaje_por_resultado,0)+IF(AND(EZ$2=EZ12,FA$2=FA12),puntaje_por_resultado_exacto,0))</f>
        <v>-</v>
      </c>
      <c r="FD12" t="str">
        <f ca="1">IF(ISBLANK('ranking diario'!$A12),nada,INDIRECT(CONCATENATE('ranking diario'!$A12,"!",CHAR(64+FF$1),FG$1)))</f>
        <v>-</v>
      </c>
      <c r="FE12" t="str">
        <f ca="1">IF(ISBLANK('ranking diario'!$A12),nada,INDIRECT(CONCATENATE('ranking diario'!$A12,"!",CHAR(64+FF$1-3),FG$1)))</f>
        <v>-</v>
      </c>
      <c r="FF12" t="str">
        <f ca="1">IF(ISBLANK('ranking diario'!$A12),nada,INDIRECT(CONCATENATE('ranking diario'!$A12,"!",CHAR(64+FF$1-1),FG$1)))</f>
        <v>-</v>
      </c>
      <c r="FG12" s="12" t="str">
        <f ca="1">IF(OR(ISBLANK('ranking diario'!$A12),AND(FE$2=XXX,FF$2=XXX)),nada,IF(FD$2=FD12,puntaje_por_resultado,0)+IF(AND(FE$2=FE12,FF$2=FF12),puntaje_por_resultado_exacto,0))</f>
        <v>-</v>
      </c>
      <c r="FI12" t="str">
        <f ca="1">IF(ISBLANK('ranking diario'!$A12),nada,INDIRECT(CONCATENATE('ranking diario'!$A12,"!",CHAR(64+FK$1),FL$1)))</f>
        <v>-</v>
      </c>
      <c r="FJ12" t="str">
        <f ca="1">IF(ISBLANK('ranking diario'!$A12),nada,INDIRECT(CONCATENATE('ranking diario'!$A12,"!",CHAR(64+FK$1-3),FL$1)))</f>
        <v>-</v>
      </c>
      <c r="FK12" t="str">
        <f ca="1">IF(ISBLANK('ranking diario'!$A12),nada,INDIRECT(CONCATENATE('ranking diario'!$A12,"!",CHAR(64+FK$1-1),FL$1)))</f>
        <v>-</v>
      </c>
      <c r="FL12" s="12" t="str">
        <f ca="1">IF(OR(ISBLANK('ranking diario'!$A12),AND(FJ$2=XXX,FK$2=XXX)),nada,IF(FI$2=FI12,puntaje_por_resultado,0)+IF(AND(FJ$2=FJ12,FK$2=FK12),puntaje_por_resultado_exacto,0))</f>
        <v>-</v>
      </c>
      <c r="FN12" t="str">
        <f ca="1">IF(ISBLANK('ranking diario'!$A12),nada,INDIRECT(CONCATENATE('ranking diario'!$A12,"!",CHAR(64+FP$1),FQ$1)))</f>
        <v>-</v>
      </c>
      <c r="FO12" t="str">
        <f ca="1">IF(ISBLANK('ranking diario'!$A12),nada,INDIRECT(CONCATENATE('ranking diario'!$A12,"!",CHAR(64+FP$1-3),FQ$1)))</f>
        <v>-</v>
      </c>
      <c r="FP12" t="str">
        <f ca="1">IF(ISBLANK('ranking diario'!$A12),nada,INDIRECT(CONCATENATE('ranking diario'!$A12,"!",CHAR(64+FP$1-1),FQ$1)))</f>
        <v>-</v>
      </c>
      <c r="FQ12" s="12" t="str">
        <f ca="1">IF(OR(ISBLANK('ranking diario'!$A12),AND(FO$2=XXX,FP$2=XXX)),nada,IF(FN$2=FN12,puntaje_por_resultado,0)+IF(AND(FO$2=FO12,FP$2=FP12),puntaje_por_resultado_exacto,0))</f>
        <v>-</v>
      </c>
      <c r="FS12" t="str">
        <f ca="1">IF(ISBLANK('ranking diario'!$A12),nada,INDIRECT(CONCATENATE('ranking diario'!$A12,"!",CHAR(64+FU$1),FV$1)))</f>
        <v>-</v>
      </c>
      <c r="FT12" t="str">
        <f ca="1">IF(ISBLANK('ranking diario'!$A12),nada,INDIRECT(CONCATENATE('ranking diario'!$A12,"!",CHAR(64+FU$1-3),FV$1)))</f>
        <v>-</v>
      </c>
      <c r="FU12" t="str">
        <f ca="1">IF(ISBLANK('ranking diario'!$A12),nada,INDIRECT(CONCATENATE('ranking diario'!$A12,"!",CHAR(64+FU$1-1),FV$1)))</f>
        <v>-</v>
      </c>
      <c r="FV12" s="12" t="str">
        <f ca="1">IF(OR(ISBLANK('ranking diario'!$A12),AND(FT$2=XXX,FU$2=XXX)),nada,IF(FS$2=FS12,puntaje_por_resultado,0)+IF(AND(FT$2=FT12,FU$2=FU12),puntaje_por_resultado_exacto,0))</f>
        <v>-</v>
      </c>
      <c r="FX12" t="str">
        <f ca="1">IF(ISBLANK('ranking diario'!$A12),nada,INDIRECT(CONCATENATE('ranking diario'!$A12,"!",CHAR(64+FZ$1),GA$1)))</f>
        <v>-</v>
      </c>
      <c r="FY12" t="str">
        <f ca="1">IF(ISBLANK('ranking diario'!$A12),nada,INDIRECT(CONCATENATE('ranking diario'!$A12,"!",CHAR(64+FZ$1-3),GA$1)))</f>
        <v>-</v>
      </c>
      <c r="FZ12" t="str">
        <f ca="1">IF(ISBLANK('ranking diario'!$A12),nada,INDIRECT(CONCATENATE('ranking diario'!$A12,"!",CHAR(64+FZ$1-1),GA$1)))</f>
        <v>-</v>
      </c>
      <c r="GA12" s="12" t="str">
        <f ca="1">IF(OR(ISBLANK('ranking diario'!$A12),AND(FY$2=XXX,FZ$2=XXX)),nada,IF(FX$2=FX12,puntaje_por_resultado,0)+IF(AND(FY$2=FY12,FZ$2=FZ12),puntaje_por_resultado_exacto,0))</f>
        <v>-</v>
      </c>
      <c r="GC12" t="str">
        <f ca="1">IF(ISBLANK('ranking diario'!$A12),nada,INDIRECT(CONCATENATE('ranking diario'!$A12,"!",CHAR(64+GE$1),GF$1)))</f>
        <v>-</v>
      </c>
      <c r="GD12" t="str">
        <f ca="1">IF(ISBLANK('ranking diario'!$A12),nada,INDIRECT(CONCATENATE('ranking diario'!$A12,"!",CHAR(64+GE$1-3),GF$1)))</f>
        <v>-</v>
      </c>
      <c r="GE12" t="str">
        <f ca="1">IF(ISBLANK('ranking diario'!$A12),nada,INDIRECT(CONCATENATE('ranking diario'!$A12,"!",CHAR(64+GE$1-1),GF$1)))</f>
        <v>-</v>
      </c>
      <c r="GF12" s="12" t="str">
        <f ca="1">IF(OR(ISBLANK('ranking diario'!$A12),AND(GD$2=XXX,GE$2=XXX)),nada,IF(GC$2=GC12,puntaje_por_resultado,0)+IF(AND(GD$2=GD12,GE$2=GE12),puntaje_por_resultado_exacto,0))</f>
        <v>-</v>
      </c>
      <c r="GH12" t="str">
        <f ca="1">IF(ISBLANK('ranking diario'!$A12),nada,INDIRECT(CONCATENATE('ranking diario'!$A12,"!",CHAR(64+GJ$1),GK$1)))</f>
        <v>-</v>
      </c>
      <c r="GI12" t="str">
        <f ca="1">IF(ISBLANK('ranking diario'!$A12),nada,INDIRECT(CONCATENATE('ranking diario'!$A12,"!",CHAR(64+GJ$1-3),GK$1)))</f>
        <v>-</v>
      </c>
      <c r="GJ12" t="str">
        <f ca="1">IF(ISBLANK('ranking diario'!$A12),nada,INDIRECT(CONCATENATE('ranking diario'!$A12,"!",CHAR(64+GJ$1-1),GK$1)))</f>
        <v>-</v>
      </c>
      <c r="GK12" s="12" t="str">
        <f ca="1">IF(OR(ISBLANK('ranking diario'!$A12),AND(GI$2=XXX,GJ$2=XXX)),nada,IF(GH$2=GH12,puntaje_por_resultado,0)+IF(AND(GI$2=GI12,GJ$2=GJ12),puntaje_por_resultado_exacto,0))</f>
        <v>-</v>
      </c>
      <c r="GM12" t="str">
        <f ca="1">IF(ISBLANK('ranking diario'!$A12),nada,INDIRECT(CONCATENATE('ranking diario'!$A12,"!",CHAR(64+GO$1),GP$1)))</f>
        <v>-</v>
      </c>
      <c r="GN12" t="str">
        <f ca="1">IF(ISBLANK('ranking diario'!$A12),nada,INDIRECT(CONCATENATE('ranking diario'!$A12,"!",CHAR(64+GO$1-3),GP$1)))</f>
        <v>-</v>
      </c>
      <c r="GO12" t="str">
        <f ca="1">IF(ISBLANK('ranking diario'!$A12),nada,INDIRECT(CONCATENATE('ranking diario'!$A12,"!",CHAR(64+GO$1-1),GP$1)))</f>
        <v>-</v>
      </c>
      <c r="GP12" s="12" t="str">
        <f ca="1">IF(OR(ISBLANK('ranking diario'!$A12),AND(GN$2=XXX,GO$2=XXX)),nada,IF(GM$2=GM12,puntaje_por_resultado,0)+IF(AND(GN$2=GN12,GO$2=GO12),puntaje_por_resultado_exacto,0))</f>
        <v>-</v>
      </c>
      <c r="GR12" t="str">
        <f ca="1">IF(ISBLANK('ranking diario'!$A12),nada,INDIRECT(CONCATENATE('ranking diario'!$A12,"!",CHAR(64+GT$1),GU$1)))</f>
        <v>-</v>
      </c>
      <c r="GS12" t="str">
        <f ca="1">IF(ISBLANK('ranking diario'!$A12),nada,INDIRECT(CONCATENATE('ranking diario'!$A12,"!",CHAR(64+GT$1-3),GU$1)))</f>
        <v>-</v>
      </c>
      <c r="GT12" t="str">
        <f ca="1">IF(ISBLANK('ranking diario'!$A12),nada,INDIRECT(CONCATENATE('ranking diario'!$A12,"!",CHAR(64+GT$1-1),GU$1)))</f>
        <v>-</v>
      </c>
      <c r="GU12" s="12" t="str">
        <f ca="1">IF(OR(ISBLANK('ranking diario'!$A12),AND(GS$2=XXX,GT$2=XXX)),nada,IF(GR$2=GR12,puntaje_por_resultado,0)+IF(AND(GS$2=GS12,GT$2=GT12),puntaje_por_resultado_exacto,0))</f>
        <v>-</v>
      </c>
      <c r="GW12" t="str">
        <f ca="1">IF(ISBLANK('ranking diario'!$A12),nada,INDIRECT(CONCATENATE('ranking diario'!$A12,"!",CHAR(64+GY$1),GZ$1)))</f>
        <v>-</v>
      </c>
      <c r="GX12" t="str">
        <f ca="1">IF(ISBLANK('ranking diario'!$A12),nada,INDIRECT(CONCATENATE('ranking diario'!$A12,"!",CHAR(64+GY$1-3),GZ$1)))</f>
        <v>-</v>
      </c>
      <c r="GY12" t="str">
        <f ca="1">IF(ISBLANK('ranking diario'!$A12),nada,INDIRECT(CONCATENATE('ranking diario'!$A12,"!",CHAR(64+GY$1-1),GZ$1)))</f>
        <v>-</v>
      </c>
      <c r="GZ12" s="12" t="str">
        <f ca="1">IF(OR(ISBLANK('ranking diario'!$A12),AND(GX$2=XXX,GY$2=XXX)),nada,IF(GW$2=GW12,puntaje_por_resultado,0)+IF(AND(GX$2=GX12,GY$2=GY12),puntaje_por_resultado_exacto,0))</f>
        <v>-</v>
      </c>
      <c r="HB12" t="str">
        <f ca="1">IF(ISBLANK('ranking diario'!$A12),nada,INDIRECT(CONCATENATE('ranking diario'!$A12,"!",CHAR(64+HD$1),HE$1)))</f>
        <v>-</v>
      </c>
      <c r="HC12" t="str">
        <f ca="1">IF(ISBLANK('ranking diario'!$A12),nada,INDIRECT(CONCATENATE('ranking diario'!$A12,"!",CHAR(64+HD$1-3),HE$1)))</f>
        <v>-</v>
      </c>
      <c r="HD12" t="str">
        <f ca="1">IF(ISBLANK('ranking diario'!$A12),nada,INDIRECT(CONCATENATE('ranking diario'!$A12,"!",CHAR(64+HD$1-1),HE$1)))</f>
        <v>-</v>
      </c>
      <c r="HE12" s="12" t="str">
        <f ca="1">IF(OR(ISBLANK('ranking diario'!$A12),AND(HC$2=XXX,HD$2=XXX)),nada,IF(HB$2=HB12,puntaje_por_resultado,0)+IF(AND(HC$2=HC12,HD$2=HD12),puntaje_por_resultado_exacto,0))</f>
        <v>-</v>
      </c>
      <c r="HG12" t="str">
        <f ca="1">IF(ISBLANK('ranking diario'!$A12),nada,INDIRECT(CONCATENATE('ranking diario'!$A12,"!",CHAR(64+HI$1),HJ$1)))</f>
        <v>-</v>
      </c>
      <c r="HH12" t="str">
        <f ca="1">IF(ISBLANK('ranking diario'!$A12),nada,INDIRECT(CONCATENATE('ranking diario'!$A12,"!",CHAR(64+HI$1-3),HJ$1)))</f>
        <v>-</v>
      </c>
      <c r="HI12" t="str">
        <f ca="1">IF(ISBLANK('ranking diario'!$A12),nada,INDIRECT(CONCATENATE('ranking diario'!$A12,"!",CHAR(64+HI$1-1),HJ$1)))</f>
        <v>-</v>
      </c>
      <c r="HJ12" s="12" t="str">
        <f ca="1">IF(OR(ISBLANK('ranking diario'!$A12),AND(HH$2=XXX,HI$2=XXX)),nada,IF(HG$2=HG12,puntaje_por_resultado,0)+IF(AND(HH$2=HH12,HI$2=HI12),puntaje_por_resultado_exacto,0))</f>
        <v>-</v>
      </c>
      <c r="HL12" t="str">
        <f ca="1">IF(ISBLANK('ranking diario'!$A12),nada,INDIRECT(CONCATENATE('ranking diario'!$A12,"!",CHAR(64+HN$1),HO$1)))</f>
        <v>-</v>
      </c>
      <c r="HM12" t="str">
        <f ca="1">IF(ISBLANK('ranking diario'!$A12),nada,INDIRECT(CONCATENATE('ranking diario'!$A12,"!",CHAR(64+HN$1-3),HO$1)))</f>
        <v>-</v>
      </c>
      <c r="HN12" t="str">
        <f ca="1">IF(ISBLANK('ranking diario'!$A12),nada,INDIRECT(CONCATENATE('ranking diario'!$A12,"!",CHAR(64+HN$1-1),HO$1)))</f>
        <v>-</v>
      </c>
      <c r="HO12" s="12" t="str">
        <f ca="1">IF(OR(ISBLANK('ranking diario'!$A12),AND(HM$2=XXX,HN$2=XXX)),nada,IF(HL$2=HL12,puntaje_por_resultado,0)+IF(AND(HM$2=HM12,HN$2=HN12),puntaje_por_resultado_exacto,0))</f>
        <v>-</v>
      </c>
      <c r="HQ12" t="str">
        <f ca="1">IF(ISBLANK('ranking diario'!$A12),nada,INDIRECT(CONCATENATE('ranking diario'!$A12,"!",CHAR(64+HS$1),HT$1)))</f>
        <v>-</v>
      </c>
      <c r="HR12" t="str">
        <f ca="1">IF(ISBLANK('ranking diario'!$A12),nada,INDIRECT(CONCATENATE('ranking diario'!$A12,"!",CHAR(64+HS$1-3),HT$1)))</f>
        <v>-</v>
      </c>
      <c r="HS12" t="str">
        <f ca="1">IF(ISBLANK('ranking diario'!$A12),nada,INDIRECT(CONCATENATE('ranking diario'!$A12,"!",CHAR(64+HS$1-1),HT$1)))</f>
        <v>-</v>
      </c>
      <c r="HT12" s="12" t="str">
        <f ca="1">IF(OR(ISBLANK('ranking diario'!$A12),AND(HR$2=XXX,HS$2=XXX)),nada,IF(HQ$2=HQ12,puntaje_por_resultado,0)+IF(AND(HR$2=HR12,HS$2=HS12),puntaje_por_resultado_exacto,0))</f>
        <v>-</v>
      </c>
      <c r="HV12" t="str">
        <f ca="1">IF(ISBLANK('ranking diario'!$A12),nada,INDIRECT(CONCATENATE('ranking diario'!$A12,"!",CHAR(64+HX$1),HY$1)))</f>
        <v>-</v>
      </c>
      <c r="HW12" t="str">
        <f ca="1">IF(ISBLANK('ranking diario'!$A12),nada,INDIRECT(CONCATENATE('ranking diario'!$A12,"!",CHAR(64+HX$1-3),HY$1)))</f>
        <v>-</v>
      </c>
      <c r="HX12" t="str">
        <f ca="1">IF(ISBLANK('ranking diario'!$A12),nada,INDIRECT(CONCATENATE('ranking diario'!$A12,"!",CHAR(64+HX$1-1),HY$1)))</f>
        <v>-</v>
      </c>
      <c r="HY12" s="12" t="str">
        <f ca="1">IF(OR(ISBLANK('ranking diario'!$A12),AND(HW$2=XXX,HX$2=XXX)),nada,IF(HV$2=HV12,puntaje_por_resultado,0)+IF(AND(HW$2=HW12,HX$2=HX12),puntaje_por_resultado_exacto,0))</f>
        <v>-</v>
      </c>
      <c r="IA12" t="str">
        <f ca="1">IF(ISBLANK('ranking diario'!$A12),nada,INDIRECT(CONCATENATE('ranking diario'!$A12,"!",CHAR(64+IC$1),ID$1)))</f>
        <v>-</v>
      </c>
      <c r="IB12" t="str">
        <f ca="1">IF(ISBLANK('ranking diario'!$A12),nada,INDIRECT(CONCATENATE('ranking diario'!$A12,"!",CHAR(64+IC$1-3),ID$1)))</f>
        <v>-</v>
      </c>
      <c r="IC12" t="str">
        <f ca="1">IF(ISBLANK('ranking diario'!$A12),nada,INDIRECT(CONCATENATE('ranking diario'!$A12,"!",CHAR(64+IC$1-1),ID$1)))</f>
        <v>-</v>
      </c>
      <c r="ID12" s="12" t="str">
        <f ca="1">IF(OR(ISBLANK('ranking diario'!$A12),AND(IB$2=XXX,IC$2=XXX)),nada,IF(IA$2=IA12,puntaje_por_resultado,0)+IF(AND(IB$2=IB12,IC$2=IC12),puntaje_por_resultado_exacto,0))</f>
        <v>-</v>
      </c>
      <c r="IF12" t="str">
        <f ca="1">IF(ISBLANK('ranking diario'!$A12),nada,INDIRECT(CONCATENATE('ranking diario'!$A12,"!",CHAR(64+IH$1),II$1)))</f>
        <v>-</v>
      </c>
      <c r="IG12" t="str">
        <f ca="1">IF(ISBLANK('ranking diario'!$A12),nada,INDIRECT(CONCATENATE('ranking diario'!$A12,"!",CHAR(64+IH$1-3),II$1)))</f>
        <v>-</v>
      </c>
      <c r="IH12" t="str">
        <f ca="1">IF(ISBLANK('ranking diario'!$A12),nada,INDIRECT(CONCATENATE('ranking diario'!$A12,"!",CHAR(64+IH$1-1),II$1)))</f>
        <v>-</v>
      </c>
      <c r="II12" s="12" t="str">
        <f ca="1">IF(OR(ISBLANK('ranking diario'!$A12),AND(IG$2=XXX,IH$2=XXX)),nada,IF(IF$2=IF12,puntaje_por_resultado,0)+IF(AND(IG$2=IG12,IH$2=IH12),puntaje_por_resultado_exacto,0))</f>
        <v>-</v>
      </c>
    </row>
    <row r="13" spans="1:243" x14ac:dyDescent="0.2">
      <c r="A13" t="str">
        <f>IF(ISBLANK('ranking diario'!A13),nada,'ranking diario'!A13)</f>
        <v>-</v>
      </c>
      <c r="B13" t="str">
        <f ca="1">'ranking diario'!B13</f>
        <v>-</v>
      </c>
      <c r="C13" s="12" t="str">
        <f>IF(ISBLANK('ranking diario'!$A13),nada,SUM(H13,M13,R13,W13,AB13,AG13,AL13,AQ13,AV13,BA13,BF13,BK13,BP13,BU13,BZ13,CE13,CJ13,CO13,CT13,CY13,DD13,DI13,DN13,DS13)+SUM(DX13,EC13,EH13,EM13,ER13,EW13,FB13,FG13,FL13,FQ13,FV13,GA13,GF13,GK13,GP13,GU13,GZ13,HE13,HJ13,HO13,HT13,HY13,ID13,II13))</f>
        <v>-</v>
      </c>
      <c r="E13" t="str">
        <f ca="1">IF(ISBLANK('ranking diario'!$A13),nada,INDIRECT(CONCATENATE('ranking diario'!$A13,"!",CHAR(64+G$1),H$1)))</f>
        <v>-</v>
      </c>
      <c r="F13" t="str">
        <f ca="1">IF(ISBLANK('ranking diario'!$A13),nada,INDIRECT(CONCATENATE('ranking diario'!$A13,"!",CHAR(64+G$1-3),H$1)))</f>
        <v>-</v>
      </c>
      <c r="G13" t="str">
        <f ca="1">IF(ISBLANK('ranking diario'!$A13),nada,INDIRECT(CONCATENATE('ranking diario'!$A13,"!",CHAR(64+G$1-1),H$1)))</f>
        <v>-</v>
      </c>
      <c r="H13" s="12" t="str">
        <f ca="1">IF(OR(ISBLANK('ranking diario'!$A13),AND(F$2=XXX,G$2=XXX)),nada,IF(E$2=E13,puntaje_por_resultado,0)+IF(AND(F$2=F13,G$2=G13),puntaje_por_resultado_exacto,0))</f>
        <v>-</v>
      </c>
      <c r="J13" t="str">
        <f ca="1">IF(ISBLANK('ranking diario'!$A13),nada,INDIRECT(CONCATENATE('ranking diario'!$A13,"!",CHAR(64+L$1),M$1)))</f>
        <v>-</v>
      </c>
      <c r="K13" t="str">
        <f ca="1">IF(ISBLANK('ranking diario'!$A13),nada,INDIRECT(CONCATENATE('ranking diario'!$A13,"!",CHAR(64+L$1-3),M$1)))</f>
        <v>-</v>
      </c>
      <c r="L13" t="str">
        <f ca="1">IF(ISBLANK('ranking diario'!$A13),nada,INDIRECT(CONCATENATE('ranking diario'!$A13,"!",CHAR(64+L$1-1),M$1)))</f>
        <v>-</v>
      </c>
      <c r="M13" s="12" t="str">
        <f ca="1">IF(OR(ISBLANK('ranking diario'!$A13),AND(K$2=XXX,L$2=XXX)),nada,IF(J$2=J13,puntaje_por_resultado,0)+IF(AND(K$2=K13,L$2=L13),puntaje_por_resultado_exacto,0))</f>
        <v>-</v>
      </c>
      <c r="O13" t="str">
        <f ca="1">IF(ISBLANK('ranking diario'!$A13),nada,INDIRECT(CONCATENATE('ranking diario'!$A13,"!",CHAR(64+Q$1),R$1)))</f>
        <v>-</v>
      </c>
      <c r="P13" t="str">
        <f ca="1">IF(ISBLANK('ranking diario'!$A13),nada,INDIRECT(CONCATENATE('ranking diario'!$A13,"!",CHAR(64+Q$1-3),R$1)))</f>
        <v>-</v>
      </c>
      <c r="Q13" t="str">
        <f ca="1">IF(ISBLANK('ranking diario'!$A13),nada,INDIRECT(CONCATENATE('ranking diario'!$A13,"!",CHAR(64+Q$1-1),R$1)))</f>
        <v>-</v>
      </c>
      <c r="R13" s="12" t="str">
        <f ca="1">IF(OR(ISBLANK('ranking diario'!$A13),AND(P$2=XXX,Q$2=XXX)),nada,IF(O$2=O13,puntaje_por_resultado,0)+IF(AND(P$2=P13,Q$2=Q13),puntaje_por_resultado_exacto,0))</f>
        <v>-</v>
      </c>
      <c r="T13" t="str">
        <f ca="1">IF(ISBLANK('ranking diario'!$A13),nada,INDIRECT(CONCATENATE('ranking diario'!$A13,"!",CHAR(64+V$1),W$1)))</f>
        <v>-</v>
      </c>
      <c r="U13" t="str">
        <f ca="1">IF(ISBLANK('ranking diario'!$A13),nada,INDIRECT(CONCATENATE('ranking diario'!$A13,"!",CHAR(64+V$1-3),W$1)))</f>
        <v>-</v>
      </c>
      <c r="V13" t="str">
        <f ca="1">IF(ISBLANK('ranking diario'!$A13),nada,INDIRECT(CONCATENATE('ranking diario'!$A13,"!",CHAR(64+V$1-1),W$1)))</f>
        <v>-</v>
      </c>
      <c r="W13" s="12" t="str">
        <f ca="1">IF(OR(ISBLANK('ranking diario'!$A13),AND(U$2=XXX,V$2=XXX)),nada,IF(T$2=T13,puntaje_por_resultado,0)+IF(AND(U$2=U13,V$2=V13),puntaje_por_resultado_exacto,0))</f>
        <v>-</v>
      </c>
      <c r="Y13" t="str">
        <f ca="1">IF(ISBLANK('ranking diario'!$A13),nada,INDIRECT(CONCATENATE('ranking diario'!$A13,"!",CHAR(64+AA$1),AB$1)))</f>
        <v>-</v>
      </c>
      <c r="Z13" t="str">
        <f ca="1">IF(ISBLANK('ranking diario'!$A13),nada,INDIRECT(CONCATENATE('ranking diario'!$A13,"!",CHAR(64+AA$1-3),AB$1)))</f>
        <v>-</v>
      </c>
      <c r="AA13" t="str">
        <f ca="1">IF(ISBLANK('ranking diario'!$A13),nada,INDIRECT(CONCATENATE('ranking diario'!$A13,"!",CHAR(64+AA$1-1),AB$1)))</f>
        <v>-</v>
      </c>
      <c r="AB13" s="12" t="str">
        <f ca="1">IF(OR(ISBLANK('ranking diario'!$A13),AND(Z$2=XXX,AA$2=XXX)),nada,IF(Y$2=Y13,puntaje_por_resultado,0)+IF(AND(Z$2=Z13,AA$2=AA13),puntaje_por_resultado_exacto,0))</f>
        <v>-</v>
      </c>
      <c r="AD13" t="str">
        <f ca="1">IF(ISBLANK('ranking diario'!$A13),nada,INDIRECT(CONCATENATE('ranking diario'!$A13,"!",CHAR(64+AF$1),AG$1)))</f>
        <v>-</v>
      </c>
      <c r="AE13" t="str">
        <f ca="1">IF(ISBLANK('ranking diario'!$A13),nada,INDIRECT(CONCATENATE('ranking diario'!$A13,"!",CHAR(64+AF$1-3),AG$1)))</f>
        <v>-</v>
      </c>
      <c r="AF13" t="str">
        <f ca="1">IF(ISBLANK('ranking diario'!$A13),nada,INDIRECT(CONCATENATE('ranking diario'!$A13,"!",CHAR(64+AF$1-1),AG$1)))</f>
        <v>-</v>
      </c>
      <c r="AG13" s="12" t="str">
        <f ca="1">IF(OR(ISBLANK('ranking diario'!$A13),AND(AE$2=XXX,AF$2=XXX)),nada,IF(AD$2=AD13,puntaje_por_resultado,0)+IF(AND(AE$2=AE13,AF$2=AF13),puntaje_por_resultado_exacto,0))</f>
        <v>-</v>
      </c>
      <c r="AI13" t="str">
        <f ca="1">IF(ISBLANK('ranking diario'!$A13),nada,INDIRECT(CONCATENATE('ranking diario'!$A13,"!",CHAR(64+AK$1),AL$1)))</f>
        <v>-</v>
      </c>
      <c r="AJ13" t="str">
        <f ca="1">IF(ISBLANK('ranking diario'!$A13),nada,INDIRECT(CONCATENATE('ranking diario'!$A13,"!",CHAR(64+AK$1-3),AL$1)))</f>
        <v>-</v>
      </c>
      <c r="AK13" t="str">
        <f ca="1">IF(ISBLANK('ranking diario'!$A13),nada,INDIRECT(CONCATENATE('ranking diario'!$A13,"!",CHAR(64+AK$1-1),AL$1)))</f>
        <v>-</v>
      </c>
      <c r="AL13" s="12" t="str">
        <f ca="1">IF(OR(ISBLANK('ranking diario'!$A13),AND(AJ$2=XXX,AK$2=XXX)),nada,IF(AI$2=AI13,puntaje_por_resultado,0)+IF(AND(AJ$2=AJ13,AK$2=AK13),puntaje_por_resultado_exacto,0))</f>
        <v>-</v>
      </c>
      <c r="AN13" t="str">
        <f ca="1">IF(ISBLANK('ranking diario'!$A13),nada,INDIRECT(CONCATENATE('ranking diario'!$A13,"!",CHAR(64+AP$1),AQ$1)))</f>
        <v>-</v>
      </c>
      <c r="AO13" t="str">
        <f ca="1">IF(ISBLANK('ranking diario'!$A13),nada,INDIRECT(CONCATENATE('ranking diario'!$A13,"!",CHAR(64+AP$1-3),AQ$1)))</f>
        <v>-</v>
      </c>
      <c r="AP13" t="str">
        <f ca="1">IF(ISBLANK('ranking diario'!$A13),nada,INDIRECT(CONCATENATE('ranking diario'!$A13,"!",CHAR(64+AP$1-1),AQ$1)))</f>
        <v>-</v>
      </c>
      <c r="AQ13" s="12" t="str">
        <f ca="1">IF(OR(ISBLANK('ranking diario'!$A13),AND(AO$2=XXX,AP$2=XXX)),nada,IF(AN$2=AN13,puntaje_por_resultado,0)+IF(AND(AO$2=AO13,AP$2=AP13),puntaje_por_resultado_exacto,0))</f>
        <v>-</v>
      </c>
      <c r="AS13" t="str">
        <f ca="1">IF(ISBLANK('ranking diario'!$A13),nada,INDIRECT(CONCATENATE('ranking diario'!$A13,"!",CHAR(64+AU$1),AV$1)))</f>
        <v>-</v>
      </c>
      <c r="AT13" t="str">
        <f ca="1">IF(ISBLANK('ranking diario'!$A13),nada,INDIRECT(CONCATENATE('ranking diario'!$A13,"!",CHAR(64+AU$1-3),AV$1)))</f>
        <v>-</v>
      </c>
      <c r="AU13" t="str">
        <f ca="1">IF(ISBLANK('ranking diario'!$A13),nada,INDIRECT(CONCATENATE('ranking diario'!$A13,"!",CHAR(64+AU$1-1),AV$1)))</f>
        <v>-</v>
      </c>
      <c r="AV13" s="12" t="str">
        <f ca="1">IF(OR(ISBLANK('ranking diario'!$A13),AND(AT$2=XXX,AU$2=XXX)),nada,IF(AS$2=AS13,puntaje_por_resultado,0)+IF(AND(AT$2=AT13,AU$2=AU13),puntaje_por_resultado_exacto,0))</f>
        <v>-</v>
      </c>
      <c r="AX13" t="str">
        <f ca="1">IF(ISBLANK('ranking diario'!$A13),nada,INDIRECT(CONCATENATE('ranking diario'!$A13,"!",CHAR(64+AZ$1),BA$1)))</f>
        <v>-</v>
      </c>
      <c r="AY13" t="str">
        <f ca="1">IF(ISBLANK('ranking diario'!$A13),nada,INDIRECT(CONCATENATE('ranking diario'!$A13,"!",CHAR(64+AZ$1-3),BA$1)))</f>
        <v>-</v>
      </c>
      <c r="AZ13" t="str">
        <f ca="1">IF(ISBLANK('ranking diario'!$A13),nada,INDIRECT(CONCATENATE('ranking diario'!$A13,"!",CHAR(64+AZ$1-1),BA$1)))</f>
        <v>-</v>
      </c>
      <c r="BA13" s="12" t="str">
        <f ca="1">IF(OR(ISBLANK('ranking diario'!$A13),AND(AY$2=XXX,AZ$2=XXX)),nada,IF(AX$2=AX13,puntaje_por_resultado,0)+IF(AND(AY$2=AY13,AZ$2=AZ13),puntaje_por_resultado_exacto,0))</f>
        <v>-</v>
      </c>
      <c r="BC13" t="str">
        <f ca="1">IF(ISBLANK('ranking diario'!$A13),nada,INDIRECT(CONCATENATE('ranking diario'!$A13,"!",CHAR(64+BE$1),BF$1)))</f>
        <v>-</v>
      </c>
      <c r="BD13" t="str">
        <f ca="1">IF(ISBLANK('ranking diario'!$A13),nada,INDIRECT(CONCATENATE('ranking diario'!$A13,"!",CHAR(64+BE$1-3),BF$1)))</f>
        <v>-</v>
      </c>
      <c r="BE13" t="str">
        <f ca="1">IF(ISBLANK('ranking diario'!$A13),nada,INDIRECT(CONCATENATE('ranking diario'!$A13,"!",CHAR(64+BE$1-1),BF$1)))</f>
        <v>-</v>
      </c>
      <c r="BF13" s="12" t="str">
        <f ca="1">IF(OR(ISBLANK('ranking diario'!$A13),AND(BD$2=XXX,BE$2=XXX)),nada,IF(BC$2=BC13,puntaje_por_resultado,0)+IF(AND(BD$2=BD13,BE$2=BE13),puntaje_por_resultado_exacto,0))</f>
        <v>-</v>
      </c>
      <c r="BH13" t="str">
        <f ca="1">IF(ISBLANK('ranking diario'!$A13),nada,INDIRECT(CONCATENATE('ranking diario'!$A13,"!",CHAR(64+BJ$1),BK$1)))</f>
        <v>-</v>
      </c>
      <c r="BI13" t="str">
        <f ca="1">IF(ISBLANK('ranking diario'!$A13),nada,INDIRECT(CONCATENATE('ranking diario'!$A13,"!",CHAR(64+BJ$1-3),BK$1)))</f>
        <v>-</v>
      </c>
      <c r="BJ13" t="str">
        <f ca="1">IF(ISBLANK('ranking diario'!$A13),nada,INDIRECT(CONCATENATE('ranking diario'!$A13,"!",CHAR(64+BJ$1-1),BK$1)))</f>
        <v>-</v>
      </c>
      <c r="BK13" s="12" t="str">
        <f ca="1">IF(OR(ISBLANK('ranking diario'!$A13),AND(BI$2=XXX,BJ$2=XXX)),nada,IF(BH$2=BH13,puntaje_por_resultado,0)+IF(AND(BI$2=BI13,BJ$2=BJ13),puntaje_por_resultado_exacto,0))</f>
        <v>-</v>
      </c>
      <c r="BM13" t="str">
        <f ca="1">IF(ISBLANK('ranking diario'!$A13),nada,INDIRECT(CONCATENATE('ranking diario'!$A13,"!",CHAR(64+BO$1),BP$1)))</f>
        <v>-</v>
      </c>
      <c r="BN13" t="str">
        <f ca="1">IF(ISBLANK('ranking diario'!$A13),nada,INDIRECT(CONCATENATE('ranking diario'!$A13,"!",CHAR(64+BO$1-3),BP$1)))</f>
        <v>-</v>
      </c>
      <c r="BO13" t="str">
        <f ca="1">IF(ISBLANK('ranking diario'!$A13),nada,INDIRECT(CONCATENATE('ranking diario'!$A13,"!",CHAR(64+BO$1-1),BP$1)))</f>
        <v>-</v>
      </c>
      <c r="BP13" s="12" t="str">
        <f ca="1">IF(OR(ISBLANK('ranking diario'!$A13),AND(BN$2=XXX,BO$2=XXX)),nada,IF(BM$2=BM13,puntaje_por_resultado,0)+IF(AND(BN$2=BN13,BO$2=BO13),puntaje_por_resultado_exacto,0))</f>
        <v>-</v>
      </c>
      <c r="BR13" t="str">
        <f ca="1">IF(ISBLANK('ranking diario'!$A13),nada,INDIRECT(CONCATENATE('ranking diario'!$A13,"!",CHAR(64+BT$1),BU$1)))</f>
        <v>-</v>
      </c>
      <c r="BS13" t="str">
        <f ca="1">IF(ISBLANK('ranking diario'!$A13),nada,INDIRECT(CONCATENATE('ranking diario'!$A13,"!",CHAR(64+BT$1-3),BU$1)))</f>
        <v>-</v>
      </c>
      <c r="BT13" t="str">
        <f ca="1">IF(ISBLANK('ranking diario'!$A13),nada,INDIRECT(CONCATENATE('ranking diario'!$A13,"!",CHAR(64+BT$1-1),BU$1)))</f>
        <v>-</v>
      </c>
      <c r="BU13" s="12" t="str">
        <f ca="1">IF(OR(ISBLANK('ranking diario'!$A13),AND(BS$2=XXX,BT$2=XXX)),nada,IF(BR$2=BR13,puntaje_por_resultado,0)+IF(AND(BS$2=BS13,BT$2=BT13),puntaje_por_resultado_exacto,0))</f>
        <v>-</v>
      </c>
      <c r="BW13" t="str">
        <f ca="1">IF(ISBLANK('ranking diario'!$A13),nada,INDIRECT(CONCATENATE('ranking diario'!$A13,"!",CHAR(64+BY$1),BZ$1)))</f>
        <v>-</v>
      </c>
      <c r="BX13" t="str">
        <f ca="1">IF(ISBLANK('ranking diario'!$A13),nada,INDIRECT(CONCATENATE('ranking diario'!$A13,"!",CHAR(64+BY$1-3),BZ$1)))</f>
        <v>-</v>
      </c>
      <c r="BY13" t="str">
        <f ca="1">IF(ISBLANK('ranking diario'!$A13),nada,INDIRECT(CONCATENATE('ranking diario'!$A13,"!",CHAR(64+BY$1-1),BZ$1)))</f>
        <v>-</v>
      </c>
      <c r="BZ13" s="12" t="str">
        <f ca="1">IF(OR(ISBLANK('ranking diario'!$A13),AND(BX$2=XXX,BY$2=XXX)),nada,IF(BW$2=BW13,puntaje_por_resultado,0)+IF(AND(BX$2=BX13,BY$2=BY13),puntaje_por_resultado_exacto,0))</f>
        <v>-</v>
      </c>
      <c r="CB13" t="str">
        <f ca="1">IF(ISBLANK('ranking diario'!$A13),nada,INDIRECT(CONCATENATE('ranking diario'!$A13,"!",CHAR(64+CD$1),CE$1)))</f>
        <v>-</v>
      </c>
      <c r="CC13" t="str">
        <f ca="1">IF(ISBLANK('ranking diario'!$A13),nada,INDIRECT(CONCATENATE('ranking diario'!$A13,"!",CHAR(64+CD$1-3),CE$1)))</f>
        <v>-</v>
      </c>
      <c r="CD13" t="str">
        <f ca="1">IF(ISBLANK('ranking diario'!$A13),nada,INDIRECT(CONCATENATE('ranking diario'!$A13,"!",CHAR(64+CD$1-1),CE$1)))</f>
        <v>-</v>
      </c>
      <c r="CE13" s="12" t="str">
        <f ca="1">IF(OR(ISBLANK('ranking diario'!$A13),AND(CC$2=XXX,CD$2=XXX)),nada,IF(CB$2=CB13,puntaje_por_resultado,0)+IF(AND(CC$2=CC13,CD$2=CD13),puntaje_por_resultado_exacto,0))</f>
        <v>-</v>
      </c>
      <c r="CG13" t="str">
        <f ca="1">IF(ISBLANK('ranking diario'!$A13),nada,INDIRECT(CONCATENATE('ranking diario'!$A13,"!",CHAR(64+CI$1),CJ$1)))</f>
        <v>-</v>
      </c>
      <c r="CH13" t="str">
        <f ca="1">IF(ISBLANK('ranking diario'!$A13),nada,INDIRECT(CONCATENATE('ranking diario'!$A13,"!",CHAR(64+CI$1-3),CJ$1)))</f>
        <v>-</v>
      </c>
      <c r="CI13" t="str">
        <f ca="1">IF(ISBLANK('ranking diario'!$A13),nada,INDIRECT(CONCATENATE('ranking diario'!$A13,"!",CHAR(64+CI$1-1),CJ$1)))</f>
        <v>-</v>
      </c>
      <c r="CJ13" s="12" t="str">
        <f ca="1">IF(OR(ISBLANK('ranking diario'!$A13),AND(CH$2=XXX,CI$2=XXX)),nada,IF(CG$2=CG13,puntaje_por_resultado,0)+IF(AND(CH$2=CH13,CI$2=CI13),puntaje_por_resultado_exacto,0))</f>
        <v>-</v>
      </c>
      <c r="CL13" t="str">
        <f ca="1">IF(ISBLANK('ranking diario'!$A13),nada,INDIRECT(CONCATENATE('ranking diario'!$A13,"!",CHAR(64+CN$1),CO$1)))</f>
        <v>-</v>
      </c>
      <c r="CM13" t="str">
        <f ca="1">IF(ISBLANK('ranking diario'!$A13),nada,INDIRECT(CONCATENATE('ranking diario'!$A13,"!",CHAR(64+CN$1-3),CO$1)))</f>
        <v>-</v>
      </c>
      <c r="CN13" t="str">
        <f ca="1">IF(ISBLANK('ranking diario'!$A13),nada,INDIRECT(CONCATENATE('ranking diario'!$A13,"!",CHAR(64+CN$1-1),CO$1)))</f>
        <v>-</v>
      </c>
      <c r="CO13" s="12" t="str">
        <f ca="1">IF(OR(ISBLANK('ranking diario'!$A13),AND(CM$2=XXX,CN$2=XXX)),nada,IF(CL$2=CL13,puntaje_por_resultado,0)+IF(AND(CM$2=CM13,CN$2=CN13),puntaje_por_resultado_exacto,0))</f>
        <v>-</v>
      </c>
      <c r="CQ13" t="str">
        <f ca="1">IF(ISBLANK('ranking diario'!$A13),nada,INDIRECT(CONCATENATE('ranking diario'!$A13,"!",CHAR(64+CS$1),CT$1)))</f>
        <v>-</v>
      </c>
      <c r="CR13" t="str">
        <f ca="1">IF(ISBLANK('ranking diario'!$A13),nada,INDIRECT(CONCATENATE('ranking diario'!$A13,"!",CHAR(64+CS$1-3),CT$1)))</f>
        <v>-</v>
      </c>
      <c r="CS13" t="str">
        <f ca="1">IF(ISBLANK('ranking diario'!$A13),nada,INDIRECT(CONCATENATE('ranking diario'!$A13,"!",CHAR(64+CS$1-1),CT$1)))</f>
        <v>-</v>
      </c>
      <c r="CT13" s="12" t="str">
        <f ca="1">IF(OR(ISBLANK('ranking diario'!$A13),AND(CR$2=XXX,CS$2=XXX)),nada,IF(CQ$2=CQ13,puntaje_por_resultado,0)+IF(AND(CR$2=CR13,CS$2=CS13),puntaje_por_resultado_exacto,0))</f>
        <v>-</v>
      </c>
      <c r="CV13" t="str">
        <f ca="1">IF(ISBLANK('ranking diario'!$A13),nada,INDIRECT(CONCATENATE('ranking diario'!$A13,"!",CHAR(64+CX$1),CY$1)))</f>
        <v>-</v>
      </c>
      <c r="CW13" t="str">
        <f ca="1">IF(ISBLANK('ranking diario'!$A13),nada,INDIRECT(CONCATENATE('ranking diario'!$A13,"!",CHAR(64+CX$1-3),CY$1)))</f>
        <v>-</v>
      </c>
      <c r="CX13" t="str">
        <f ca="1">IF(ISBLANK('ranking diario'!$A13),nada,INDIRECT(CONCATENATE('ranking diario'!$A13,"!",CHAR(64+CX$1-1),CY$1)))</f>
        <v>-</v>
      </c>
      <c r="CY13" s="12" t="str">
        <f ca="1">IF(OR(ISBLANK('ranking diario'!$A13),AND(CW$2=XXX,CX$2=XXX)),nada,IF(CV$2=CV13,puntaje_por_resultado,0)+IF(AND(CW$2=CW13,CX$2=CX13),puntaje_por_resultado_exacto,0))</f>
        <v>-</v>
      </c>
      <c r="DA13" t="str">
        <f ca="1">IF(ISBLANK('ranking diario'!$A13),nada,INDIRECT(CONCATENATE('ranking diario'!$A13,"!",CHAR(64+DC$1),DD$1)))</f>
        <v>-</v>
      </c>
      <c r="DB13" t="str">
        <f ca="1">IF(ISBLANK('ranking diario'!$A13),nada,INDIRECT(CONCATENATE('ranking diario'!$A13,"!",CHAR(64+DC$1-3),DD$1)))</f>
        <v>-</v>
      </c>
      <c r="DC13" t="str">
        <f ca="1">IF(ISBLANK('ranking diario'!$A13),nada,INDIRECT(CONCATENATE('ranking diario'!$A13,"!",CHAR(64+DC$1-1),DD$1)))</f>
        <v>-</v>
      </c>
      <c r="DD13" s="12" t="str">
        <f ca="1">IF(OR(ISBLANK('ranking diario'!$A13),AND(DB$2=XXX,DC$2=XXX)),nada,IF(DA$2=DA13,puntaje_por_resultado,0)+IF(AND(DB$2=DB13,DC$2=DC13),puntaje_por_resultado_exacto,0))</f>
        <v>-</v>
      </c>
      <c r="DF13" t="str">
        <f ca="1">IF(ISBLANK('ranking diario'!$A13),nada,INDIRECT(CONCATENATE('ranking diario'!$A13,"!",CHAR(64+DH$1),DI$1)))</f>
        <v>-</v>
      </c>
      <c r="DG13" t="str">
        <f ca="1">IF(ISBLANK('ranking diario'!$A13),nada,INDIRECT(CONCATENATE('ranking diario'!$A13,"!",CHAR(64+DH$1-3),DI$1)))</f>
        <v>-</v>
      </c>
      <c r="DH13" t="str">
        <f ca="1">IF(ISBLANK('ranking diario'!$A13),nada,INDIRECT(CONCATENATE('ranking diario'!$A13,"!",CHAR(64+DH$1-1),DI$1)))</f>
        <v>-</v>
      </c>
      <c r="DI13" s="12" t="str">
        <f ca="1">IF(OR(ISBLANK('ranking diario'!$A13),AND(DG$2=XXX,DH$2=XXX)),nada,IF(DF$2=DF13,puntaje_por_resultado,0)+IF(AND(DG$2=DG13,DH$2=DH13),puntaje_por_resultado_exacto,0))</f>
        <v>-</v>
      </c>
      <c r="DK13" t="str">
        <f ca="1">IF(ISBLANK('ranking diario'!$A13),nada,INDIRECT(CONCATENATE('ranking diario'!$A13,"!",CHAR(64+DM$1),DN$1)))</f>
        <v>-</v>
      </c>
      <c r="DL13" t="str">
        <f ca="1">IF(ISBLANK('ranking diario'!$A13),nada,INDIRECT(CONCATENATE('ranking diario'!$A13,"!",CHAR(64+DM$1-3),DN$1)))</f>
        <v>-</v>
      </c>
      <c r="DM13" t="str">
        <f ca="1">IF(ISBLANK('ranking diario'!$A13),nada,INDIRECT(CONCATENATE('ranking diario'!$A13,"!",CHAR(64+DM$1-1),DN$1)))</f>
        <v>-</v>
      </c>
      <c r="DN13" s="12" t="str">
        <f ca="1">IF(OR(ISBLANK('ranking diario'!$A13),AND(DL$2=XXX,DM$2=XXX)),nada,IF(DK$2=DK13,puntaje_por_resultado,0)+IF(AND(DL$2=DL13,DM$2=DM13),puntaje_por_resultado_exacto,0))</f>
        <v>-</v>
      </c>
      <c r="DP13" t="str">
        <f ca="1">IF(ISBLANK('ranking diario'!$A13),nada,INDIRECT(CONCATENATE('ranking diario'!$A13,"!",CHAR(64+DR$1),DS$1)))</f>
        <v>-</v>
      </c>
      <c r="DQ13" t="str">
        <f ca="1">IF(ISBLANK('ranking diario'!$A13),nada,INDIRECT(CONCATENATE('ranking diario'!$A13,"!",CHAR(64+DR$1-3),DS$1)))</f>
        <v>-</v>
      </c>
      <c r="DR13" t="str">
        <f ca="1">IF(ISBLANK('ranking diario'!$A13),nada,INDIRECT(CONCATENATE('ranking diario'!$A13,"!",CHAR(64+DR$1-1),DS$1)))</f>
        <v>-</v>
      </c>
      <c r="DS13" s="12" t="str">
        <f ca="1">IF(OR(ISBLANK('ranking diario'!$A13),AND(DQ$2=XXX,DR$2=XXX)),nada,IF(DP$2=DP13,puntaje_por_resultado,0)+IF(AND(DQ$2=DQ13,DR$2=DR13),puntaje_por_resultado_exacto,0))</f>
        <v>-</v>
      </c>
      <c r="DU13" t="str">
        <f ca="1">IF(ISBLANK('ranking diario'!$A13),nada,INDIRECT(CONCATENATE('ranking diario'!$A13,"!",CHAR(64+DW$1),DX$1)))</f>
        <v>-</v>
      </c>
      <c r="DV13" t="str">
        <f ca="1">IF(ISBLANK('ranking diario'!$A13),nada,INDIRECT(CONCATENATE('ranking diario'!$A13,"!",CHAR(64+DW$1-3),DX$1)))</f>
        <v>-</v>
      </c>
      <c r="DW13" t="str">
        <f ca="1">IF(ISBLANK('ranking diario'!$A13),nada,INDIRECT(CONCATENATE('ranking diario'!$A13,"!",CHAR(64+DW$1-1),DX$1)))</f>
        <v>-</v>
      </c>
      <c r="DX13" s="12" t="str">
        <f ca="1">IF(OR(ISBLANK('ranking diario'!$A13),AND(DV$2=XXX,DW$2=XXX)),nada,IF(DU$2=DU13,puntaje_por_resultado,0)+IF(AND(DV$2=DV13,DW$2=DW13),puntaje_por_resultado_exacto,0))</f>
        <v>-</v>
      </c>
      <c r="DZ13" t="str">
        <f ca="1">IF(ISBLANK('ranking diario'!$A13),nada,INDIRECT(CONCATENATE('ranking diario'!$A13,"!",CHAR(64+EB$1),EC$1)))</f>
        <v>-</v>
      </c>
      <c r="EA13" t="str">
        <f ca="1">IF(ISBLANK('ranking diario'!$A13),nada,INDIRECT(CONCATENATE('ranking diario'!$A13,"!",CHAR(64+EB$1-3),EC$1)))</f>
        <v>-</v>
      </c>
      <c r="EB13" t="str">
        <f ca="1">IF(ISBLANK('ranking diario'!$A13),nada,INDIRECT(CONCATENATE('ranking diario'!$A13,"!",CHAR(64+EB$1-1),EC$1)))</f>
        <v>-</v>
      </c>
      <c r="EC13" s="12" t="str">
        <f ca="1">IF(OR(ISBLANK('ranking diario'!$A13),AND(EA$2=XXX,EB$2=XXX)),nada,IF(DZ$2=DZ13,puntaje_por_resultado,0)+IF(AND(EA$2=EA13,EB$2=EB13),puntaje_por_resultado_exacto,0))</f>
        <v>-</v>
      </c>
      <c r="EE13" t="str">
        <f ca="1">IF(ISBLANK('ranking diario'!$A13),nada,INDIRECT(CONCATENATE('ranking diario'!$A13,"!",CHAR(64+EG$1),EH$1)))</f>
        <v>-</v>
      </c>
      <c r="EF13" t="str">
        <f ca="1">IF(ISBLANK('ranking diario'!$A13),nada,INDIRECT(CONCATENATE('ranking diario'!$A13,"!",CHAR(64+EG$1-3),EH$1)))</f>
        <v>-</v>
      </c>
      <c r="EG13" t="str">
        <f ca="1">IF(ISBLANK('ranking diario'!$A13),nada,INDIRECT(CONCATENATE('ranking diario'!$A13,"!",CHAR(64+EG$1-1),EH$1)))</f>
        <v>-</v>
      </c>
      <c r="EH13" s="12" t="str">
        <f ca="1">IF(OR(ISBLANK('ranking diario'!$A13),AND(EF$2=XXX,EG$2=XXX)),nada,IF(EE$2=EE13,puntaje_por_resultado,0)+IF(AND(EF$2=EF13,EG$2=EG13),puntaje_por_resultado_exacto,0))</f>
        <v>-</v>
      </c>
      <c r="EJ13" t="str">
        <f ca="1">IF(ISBLANK('ranking diario'!$A13),nada,INDIRECT(CONCATENATE('ranking diario'!$A13,"!",CHAR(64+EL$1),EM$1)))</f>
        <v>-</v>
      </c>
      <c r="EK13" t="str">
        <f ca="1">IF(ISBLANK('ranking diario'!$A13),nada,INDIRECT(CONCATENATE('ranking diario'!$A13,"!",CHAR(64+EL$1-3),EM$1)))</f>
        <v>-</v>
      </c>
      <c r="EL13" t="str">
        <f ca="1">IF(ISBLANK('ranking diario'!$A13),nada,INDIRECT(CONCATENATE('ranking diario'!$A13,"!",CHAR(64+EL$1-1),EM$1)))</f>
        <v>-</v>
      </c>
      <c r="EM13" s="12" t="str">
        <f ca="1">IF(OR(ISBLANK('ranking diario'!$A13),AND(EK$2=XXX,EL$2=XXX)),nada,IF(EJ$2=EJ13,puntaje_por_resultado,0)+IF(AND(EK$2=EK13,EL$2=EL13),puntaje_por_resultado_exacto,0))</f>
        <v>-</v>
      </c>
      <c r="EO13" t="str">
        <f ca="1">IF(ISBLANK('ranking diario'!$A13),nada,INDIRECT(CONCATENATE('ranking diario'!$A13,"!",CHAR(64+EQ$1),ER$1)))</f>
        <v>-</v>
      </c>
      <c r="EP13" t="str">
        <f ca="1">IF(ISBLANK('ranking diario'!$A13),nada,INDIRECT(CONCATENATE('ranking diario'!$A13,"!",CHAR(64+EQ$1-3),ER$1)))</f>
        <v>-</v>
      </c>
      <c r="EQ13" t="str">
        <f ca="1">IF(ISBLANK('ranking diario'!$A13),nada,INDIRECT(CONCATENATE('ranking diario'!$A13,"!",CHAR(64+EQ$1-1),ER$1)))</f>
        <v>-</v>
      </c>
      <c r="ER13" s="12" t="str">
        <f ca="1">IF(OR(ISBLANK('ranking diario'!$A13),AND(EP$2=XXX,EQ$2=XXX)),nada,IF(EO$2=EO13,puntaje_por_resultado,0)+IF(AND(EP$2=EP13,EQ$2=EQ13),puntaje_por_resultado_exacto,0))</f>
        <v>-</v>
      </c>
      <c r="ET13" t="str">
        <f ca="1">IF(ISBLANK('ranking diario'!$A13),nada,INDIRECT(CONCATENATE('ranking diario'!$A13,"!",CHAR(64+EV$1),EW$1)))</f>
        <v>-</v>
      </c>
      <c r="EU13" t="str">
        <f ca="1">IF(ISBLANK('ranking diario'!$A13),nada,INDIRECT(CONCATENATE('ranking diario'!$A13,"!",CHAR(64+EV$1-3),EW$1)))</f>
        <v>-</v>
      </c>
      <c r="EV13" t="str">
        <f ca="1">IF(ISBLANK('ranking diario'!$A13),nada,INDIRECT(CONCATENATE('ranking diario'!$A13,"!",CHAR(64+EV$1-1),EW$1)))</f>
        <v>-</v>
      </c>
      <c r="EW13" s="12" t="str">
        <f ca="1">IF(OR(ISBLANK('ranking diario'!$A13),AND(EU$2=XXX,EV$2=XXX)),nada,IF(ET$2=ET13,puntaje_por_resultado,0)+IF(AND(EU$2=EU13,EV$2=EV13),puntaje_por_resultado_exacto,0))</f>
        <v>-</v>
      </c>
      <c r="EY13" t="str">
        <f ca="1">IF(ISBLANK('ranking diario'!$A13),nada,INDIRECT(CONCATENATE('ranking diario'!$A13,"!",CHAR(64+FA$1),FB$1)))</f>
        <v>-</v>
      </c>
      <c r="EZ13" t="str">
        <f ca="1">IF(ISBLANK('ranking diario'!$A13),nada,INDIRECT(CONCATENATE('ranking diario'!$A13,"!",CHAR(64+FA$1-3),FB$1)))</f>
        <v>-</v>
      </c>
      <c r="FA13" t="str">
        <f ca="1">IF(ISBLANK('ranking diario'!$A13),nada,INDIRECT(CONCATENATE('ranking diario'!$A13,"!",CHAR(64+FA$1-1),FB$1)))</f>
        <v>-</v>
      </c>
      <c r="FB13" s="12" t="str">
        <f ca="1">IF(OR(ISBLANK('ranking diario'!$A13),AND(EZ$2=XXX,FA$2=XXX)),nada,IF(EY$2=EY13,puntaje_por_resultado,0)+IF(AND(EZ$2=EZ13,FA$2=FA13),puntaje_por_resultado_exacto,0))</f>
        <v>-</v>
      </c>
      <c r="FD13" t="str">
        <f ca="1">IF(ISBLANK('ranking diario'!$A13),nada,INDIRECT(CONCATENATE('ranking diario'!$A13,"!",CHAR(64+FF$1),FG$1)))</f>
        <v>-</v>
      </c>
      <c r="FE13" t="str">
        <f ca="1">IF(ISBLANK('ranking diario'!$A13),nada,INDIRECT(CONCATENATE('ranking diario'!$A13,"!",CHAR(64+FF$1-3),FG$1)))</f>
        <v>-</v>
      </c>
      <c r="FF13" t="str">
        <f ca="1">IF(ISBLANK('ranking diario'!$A13),nada,INDIRECT(CONCATENATE('ranking diario'!$A13,"!",CHAR(64+FF$1-1),FG$1)))</f>
        <v>-</v>
      </c>
      <c r="FG13" s="12" t="str">
        <f ca="1">IF(OR(ISBLANK('ranking diario'!$A13),AND(FE$2=XXX,FF$2=XXX)),nada,IF(FD$2=FD13,puntaje_por_resultado,0)+IF(AND(FE$2=FE13,FF$2=FF13),puntaje_por_resultado_exacto,0))</f>
        <v>-</v>
      </c>
      <c r="FI13" t="str">
        <f ca="1">IF(ISBLANK('ranking diario'!$A13),nada,INDIRECT(CONCATENATE('ranking diario'!$A13,"!",CHAR(64+FK$1),FL$1)))</f>
        <v>-</v>
      </c>
      <c r="FJ13" t="str">
        <f ca="1">IF(ISBLANK('ranking diario'!$A13),nada,INDIRECT(CONCATENATE('ranking diario'!$A13,"!",CHAR(64+FK$1-3),FL$1)))</f>
        <v>-</v>
      </c>
      <c r="FK13" t="str">
        <f ca="1">IF(ISBLANK('ranking diario'!$A13),nada,INDIRECT(CONCATENATE('ranking diario'!$A13,"!",CHAR(64+FK$1-1),FL$1)))</f>
        <v>-</v>
      </c>
      <c r="FL13" s="12" t="str">
        <f ca="1">IF(OR(ISBLANK('ranking diario'!$A13),AND(FJ$2=XXX,FK$2=XXX)),nada,IF(FI$2=FI13,puntaje_por_resultado,0)+IF(AND(FJ$2=FJ13,FK$2=FK13),puntaje_por_resultado_exacto,0))</f>
        <v>-</v>
      </c>
      <c r="FN13" t="str">
        <f ca="1">IF(ISBLANK('ranking diario'!$A13),nada,INDIRECT(CONCATENATE('ranking diario'!$A13,"!",CHAR(64+FP$1),FQ$1)))</f>
        <v>-</v>
      </c>
      <c r="FO13" t="str">
        <f ca="1">IF(ISBLANK('ranking diario'!$A13),nada,INDIRECT(CONCATENATE('ranking diario'!$A13,"!",CHAR(64+FP$1-3),FQ$1)))</f>
        <v>-</v>
      </c>
      <c r="FP13" t="str">
        <f ca="1">IF(ISBLANK('ranking diario'!$A13),nada,INDIRECT(CONCATENATE('ranking diario'!$A13,"!",CHAR(64+FP$1-1),FQ$1)))</f>
        <v>-</v>
      </c>
      <c r="FQ13" s="12" t="str">
        <f ca="1">IF(OR(ISBLANK('ranking diario'!$A13),AND(FO$2=XXX,FP$2=XXX)),nada,IF(FN$2=FN13,puntaje_por_resultado,0)+IF(AND(FO$2=FO13,FP$2=FP13),puntaje_por_resultado_exacto,0))</f>
        <v>-</v>
      </c>
      <c r="FS13" t="str">
        <f ca="1">IF(ISBLANK('ranking diario'!$A13),nada,INDIRECT(CONCATENATE('ranking diario'!$A13,"!",CHAR(64+FU$1),FV$1)))</f>
        <v>-</v>
      </c>
      <c r="FT13" t="str">
        <f ca="1">IF(ISBLANK('ranking diario'!$A13),nada,INDIRECT(CONCATENATE('ranking diario'!$A13,"!",CHAR(64+FU$1-3),FV$1)))</f>
        <v>-</v>
      </c>
      <c r="FU13" t="str">
        <f ca="1">IF(ISBLANK('ranking diario'!$A13),nada,INDIRECT(CONCATENATE('ranking diario'!$A13,"!",CHAR(64+FU$1-1),FV$1)))</f>
        <v>-</v>
      </c>
      <c r="FV13" s="12" t="str">
        <f ca="1">IF(OR(ISBLANK('ranking diario'!$A13),AND(FT$2=XXX,FU$2=XXX)),nada,IF(FS$2=FS13,puntaje_por_resultado,0)+IF(AND(FT$2=FT13,FU$2=FU13),puntaje_por_resultado_exacto,0))</f>
        <v>-</v>
      </c>
      <c r="FX13" t="str">
        <f ca="1">IF(ISBLANK('ranking diario'!$A13),nada,INDIRECT(CONCATENATE('ranking diario'!$A13,"!",CHAR(64+FZ$1),GA$1)))</f>
        <v>-</v>
      </c>
      <c r="FY13" t="str">
        <f ca="1">IF(ISBLANK('ranking diario'!$A13),nada,INDIRECT(CONCATENATE('ranking diario'!$A13,"!",CHAR(64+FZ$1-3),GA$1)))</f>
        <v>-</v>
      </c>
      <c r="FZ13" t="str">
        <f ca="1">IF(ISBLANK('ranking diario'!$A13),nada,INDIRECT(CONCATENATE('ranking diario'!$A13,"!",CHAR(64+FZ$1-1),GA$1)))</f>
        <v>-</v>
      </c>
      <c r="GA13" s="12" t="str">
        <f ca="1">IF(OR(ISBLANK('ranking diario'!$A13),AND(FY$2=XXX,FZ$2=XXX)),nada,IF(FX$2=FX13,puntaje_por_resultado,0)+IF(AND(FY$2=FY13,FZ$2=FZ13),puntaje_por_resultado_exacto,0))</f>
        <v>-</v>
      </c>
      <c r="GC13" t="str">
        <f ca="1">IF(ISBLANK('ranking diario'!$A13),nada,INDIRECT(CONCATENATE('ranking diario'!$A13,"!",CHAR(64+GE$1),GF$1)))</f>
        <v>-</v>
      </c>
      <c r="GD13" t="str">
        <f ca="1">IF(ISBLANK('ranking diario'!$A13),nada,INDIRECT(CONCATENATE('ranking diario'!$A13,"!",CHAR(64+GE$1-3),GF$1)))</f>
        <v>-</v>
      </c>
      <c r="GE13" t="str">
        <f ca="1">IF(ISBLANK('ranking diario'!$A13),nada,INDIRECT(CONCATENATE('ranking diario'!$A13,"!",CHAR(64+GE$1-1),GF$1)))</f>
        <v>-</v>
      </c>
      <c r="GF13" s="12" t="str">
        <f ca="1">IF(OR(ISBLANK('ranking diario'!$A13),AND(GD$2=XXX,GE$2=XXX)),nada,IF(GC$2=GC13,puntaje_por_resultado,0)+IF(AND(GD$2=GD13,GE$2=GE13),puntaje_por_resultado_exacto,0))</f>
        <v>-</v>
      </c>
      <c r="GH13" t="str">
        <f ca="1">IF(ISBLANK('ranking diario'!$A13),nada,INDIRECT(CONCATENATE('ranking diario'!$A13,"!",CHAR(64+GJ$1),GK$1)))</f>
        <v>-</v>
      </c>
      <c r="GI13" t="str">
        <f ca="1">IF(ISBLANK('ranking diario'!$A13),nada,INDIRECT(CONCATENATE('ranking diario'!$A13,"!",CHAR(64+GJ$1-3),GK$1)))</f>
        <v>-</v>
      </c>
      <c r="GJ13" t="str">
        <f ca="1">IF(ISBLANK('ranking diario'!$A13),nada,INDIRECT(CONCATENATE('ranking diario'!$A13,"!",CHAR(64+GJ$1-1),GK$1)))</f>
        <v>-</v>
      </c>
      <c r="GK13" s="12" t="str">
        <f ca="1">IF(OR(ISBLANK('ranking diario'!$A13),AND(GI$2=XXX,GJ$2=XXX)),nada,IF(GH$2=GH13,puntaje_por_resultado,0)+IF(AND(GI$2=GI13,GJ$2=GJ13),puntaje_por_resultado_exacto,0))</f>
        <v>-</v>
      </c>
      <c r="GM13" t="str">
        <f ca="1">IF(ISBLANK('ranking diario'!$A13),nada,INDIRECT(CONCATENATE('ranking diario'!$A13,"!",CHAR(64+GO$1),GP$1)))</f>
        <v>-</v>
      </c>
      <c r="GN13" t="str">
        <f ca="1">IF(ISBLANK('ranking diario'!$A13),nada,INDIRECT(CONCATENATE('ranking diario'!$A13,"!",CHAR(64+GO$1-3),GP$1)))</f>
        <v>-</v>
      </c>
      <c r="GO13" t="str">
        <f ca="1">IF(ISBLANK('ranking diario'!$A13),nada,INDIRECT(CONCATENATE('ranking diario'!$A13,"!",CHAR(64+GO$1-1),GP$1)))</f>
        <v>-</v>
      </c>
      <c r="GP13" s="12" t="str">
        <f ca="1">IF(OR(ISBLANK('ranking diario'!$A13),AND(GN$2=XXX,GO$2=XXX)),nada,IF(GM$2=GM13,puntaje_por_resultado,0)+IF(AND(GN$2=GN13,GO$2=GO13),puntaje_por_resultado_exacto,0))</f>
        <v>-</v>
      </c>
      <c r="GR13" t="str">
        <f ca="1">IF(ISBLANK('ranking diario'!$A13),nada,INDIRECT(CONCATENATE('ranking diario'!$A13,"!",CHAR(64+GT$1),GU$1)))</f>
        <v>-</v>
      </c>
      <c r="GS13" t="str">
        <f ca="1">IF(ISBLANK('ranking diario'!$A13),nada,INDIRECT(CONCATENATE('ranking diario'!$A13,"!",CHAR(64+GT$1-3),GU$1)))</f>
        <v>-</v>
      </c>
      <c r="GT13" t="str">
        <f ca="1">IF(ISBLANK('ranking diario'!$A13),nada,INDIRECT(CONCATENATE('ranking diario'!$A13,"!",CHAR(64+GT$1-1),GU$1)))</f>
        <v>-</v>
      </c>
      <c r="GU13" s="12" t="str">
        <f ca="1">IF(OR(ISBLANK('ranking diario'!$A13),AND(GS$2=XXX,GT$2=XXX)),nada,IF(GR$2=GR13,puntaje_por_resultado,0)+IF(AND(GS$2=GS13,GT$2=GT13),puntaje_por_resultado_exacto,0))</f>
        <v>-</v>
      </c>
      <c r="GW13" t="str">
        <f ca="1">IF(ISBLANK('ranking diario'!$A13),nada,INDIRECT(CONCATENATE('ranking diario'!$A13,"!",CHAR(64+GY$1),GZ$1)))</f>
        <v>-</v>
      </c>
      <c r="GX13" t="str">
        <f ca="1">IF(ISBLANK('ranking diario'!$A13),nada,INDIRECT(CONCATENATE('ranking diario'!$A13,"!",CHAR(64+GY$1-3),GZ$1)))</f>
        <v>-</v>
      </c>
      <c r="GY13" t="str">
        <f ca="1">IF(ISBLANK('ranking diario'!$A13),nada,INDIRECT(CONCATENATE('ranking diario'!$A13,"!",CHAR(64+GY$1-1),GZ$1)))</f>
        <v>-</v>
      </c>
      <c r="GZ13" s="12" t="str">
        <f ca="1">IF(OR(ISBLANK('ranking diario'!$A13),AND(GX$2=XXX,GY$2=XXX)),nada,IF(GW$2=GW13,puntaje_por_resultado,0)+IF(AND(GX$2=GX13,GY$2=GY13),puntaje_por_resultado_exacto,0))</f>
        <v>-</v>
      </c>
      <c r="HB13" t="str">
        <f ca="1">IF(ISBLANK('ranking diario'!$A13),nada,INDIRECT(CONCATENATE('ranking diario'!$A13,"!",CHAR(64+HD$1),HE$1)))</f>
        <v>-</v>
      </c>
      <c r="HC13" t="str">
        <f ca="1">IF(ISBLANK('ranking diario'!$A13),nada,INDIRECT(CONCATENATE('ranking diario'!$A13,"!",CHAR(64+HD$1-3),HE$1)))</f>
        <v>-</v>
      </c>
      <c r="HD13" t="str">
        <f ca="1">IF(ISBLANK('ranking diario'!$A13),nada,INDIRECT(CONCATENATE('ranking diario'!$A13,"!",CHAR(64+HD$1-1),HE$1)))</f>
        <v>-</v>
      </c>
      <c r="HE13" s="12" t="str">
        <f ca="1">IF(OR(ISBLANK('ranking diario'!$A13),AND(HC$2=XXX,HD$2=XXX)),nada,IF(HB$2=HB13,puntaje_por_resultado,0)+IF(AND(HC$2=HC13,HD$2=HD13),puntaje_por_resultado_exacto,0))</f>
        <v>-</v>
      </c>
      <c r="HG13" t="str">
        <f ca="1">IF(ISBLANK('ranking diario'!$A13),nada,INDIRECT(CONCATENATE('ranking diario'!$A13,"!",CHAR(64+HI$1),HJ$1)))</f>
        <v>-</v>
      </c>
      <c r="HH13" t="str">
        <f ca="1">IF(ISBLANK('ranking diario'!$A13),nada,INDIRECT(CONCATENATE('ranking diario'!$A13,"!",CHAR(64+HI$1-3),HJ$1)))</f>
        <v>-</v>
      </c>
      <c r="HI13" t="str">
        <f ca="1">IF(ISBLANK('ranking diario'!$A13),nada,INDIRECT(CONCATENATE('ranking diario'!$A13,"!",CHAR(64+HI$1-1),HJ$1)))</f>
        <v>-</v>
      </c>
      <c r="HJ13" s="12" t="str">
        <f ca="1">IF(OR(ISBLANK('ranking diario'!$A13),AND(HH$2=XXX,HI$2=XXX)),nada,IF(HG$2=HG13,puntaje_por_resultado,0)+IF(AND(HH$2=HH13,HI$2=HI13),puntaje_por_resultado_exacto,0))</f>
        <v>-</v>
      </c>
      <c r="HL13" t="str">
        <f ca="1">IF(ISBLANK('ranking diario'!$A13),nada,INDIRECT(CONCATENATE('ranking diario'!$A13,"!",CHAR(64+HN$1),HO$1)))</f>
        <v>-</v>
      </c>
      <c r="HM13" t="str">
        <f ca="1">IF(ISBLANK('ranking diario'!$A13),nada,INDIRECT(CONCATENATE('ranking diario'!$A13,"!",CHAR(64+HN$1-3),HO$1)))</f>
        <v>-</v>
      </c>
      <c r="HN13" t="str">
        <f ca="1">IF(ISBLANK('ranking diario'!$A13),nada,INDIRECT(CONCATENATE('ranking diario'!$A13,"!",CHAR(64+HN$1-1),HO$1)))</f>
        <v>-</v>
      </c>
      <c r="HO13" s="12" t="str">
        <f ca="1">IF(OR(ISBLANK('ranking diario'!$A13),AND(HM$2=XXX,HN$2=XXX)),nada,IF(HL$2=HL13,puntaje_por_resultado,0)+IF(AND(HM$2=HM13,HN$2=HN13),puntaje_por_resultado_exacto,0))</f>
        <v>-</v>
      </c>
      <c r="HQ13" t="str">
        <f ca="1">IF(ISBLANK('ranking diario'!$A13),nada,INDIRECT(CONCATENATE('ranking diario'!$A13,"!",CHAR(64+HS$1),HT$1)))</f>
        <v>-</v>
      </c>
      <c r="HR13" t="str">
        <f ca="1">IF(ISBLANK('ranking diario'!$A13),nada,INDIRECT(CONCATENATE('ranking diario'!$A13,"!",CHAR(64+HS$1-3),HT$1)))</f>
        <v>-</v>
      </c>
      <c r="HS13" t="str">
        <f ca="1">IF(ISBLANK('ranking diario'!$A13),nada,INDIRECT(CONCATENATE('ranking diario'!$A13,"!",CHAR(64+HS$1-1),HT$1)))</f>
        <v>-</v>
      </c>
      <c r="HT13" s="12" t="str">
        <f ca="1">IF(OR(ISBLANK('ranking diario'!$A13),AND(HR$2=XXX,HS$2=XXX)),nada,IF(HQ$2=HQ13,puntaje_por_resultado,0)+IF(AND(HR$2=HR13,HS$2=HS13),puntaje_por_resultado_exacto,0))</f>
        <v>-</v>
      </c>
      <c r="HV13" t="str">
        <f ca="1">IF(ISBLANK('ranking diario'!$A13),nada,INDIRECT(CONCATENATE('ranking diario'!$A13,"!",CHAR(64+HX$1),HY$1)))</f>
        <v>-</v>
      </c>
      <c r="HW13" t="str">
        <f ca="1">IF(ISBLANK('ranking diario'!$A13),nada,INDIRECT(CONCATENATE('ranking diario'!$A13,"!",CHAR(64+HX$1-3),HY$1)))</f>
        <v>-</v>
      </c>
      <c r="HX13" t="str">
        <f ca="1">IF(ISBLANK('ranking diario'!$A13),nada,INDIRECT(CONCATENATE('ranking diario'!$A13,"!",CHAR(64+HX$1-1),HY$1)))</f>
        <v>-</v>
      </c>
      <c r="HY13" s="12" t="str">
        <f ca="1">IF(OR(ISBLANK('ranking diario'!$A13),AND(HW$2=XXX,HX$2=XXX)),nada,IF(HV$2=HV13,puntaje_por_resultado,0)+IF(AND(HW$2=HW13,HX$2=HX13),puntaje_por_resultado_exacto,0))</f>
        <v>-</v>
      </c>
      <c r="IA13" t="str">
        <f ca="1">IF(ISBLANK('ranking diario'!$A13),nada,INDIRECT(CONCATENATE('ranking diario'!$A13,"!",CHAR(64+IC$1),ID$1)))</f>
        <v>-</v>
      </c>
      <c r="IB13" t="str">
        <f ca="1">IF(ISBLANK('ranking diario'!$A13),nada,INDIRECT(CONCATENATE('ranking diario'!$A13,"!",CHAR(64+IC$1-3),ID$1)))</f>
        <v>-</v>
      </c>
      <c r="IC13" t="str">
        <f ca="1">IF(ISBLANK('ranking diario'!$A13),nada,INDIRECT(CONCATENATE('ranking diario'!$A13,"!",CHAR(64+IC$1-1),ID$1)))</f>
        <v>-</v>
      </c>
      <c r="ID13" s="12" t="str">
        <f ca="1">IF(OR(ISBLANK('ranking diario'!$A13),AND(IB$2=XXX,IC$2=XXX)),nada,IF(IA$2=IA13,puntaje_por_resultado,0)+IF(AND(IB$2=IB13,IC$2=IC13),puntaje_por_resultado_exacto,0))</f>
        <v>-</v>
      </c>
      <c r="IF13" t="str">
        <f ca="1">IF(ISBLANK('ranking diario'!$A13),nada,INDIRECT(CONCATENATE('ranking diario'!$A13,"!",CHAR(64+IH$1),II$1)))</f>
        <v>-</v>
      </c>
      <c r="IG13" t="str">
        <f ca="1">IF(ISBLANK('ranking diario'!$A13),nada,INDIRECT(CONCATENATE('ranking diario'!$A13,"!",CHAR(64+IH$1-3),II$1)))</f>
        <v>-</v>
      </c>
      <c r="IH13" t="str">
        <f ca="1">IF(ISBLANK('ranking diario'!$A13),nada,INDIRECT(CONCATENATE('ranking diario'!$A13,"!",CHAR(64+IH$1-1),II$1)))</f>
        <v>-</v>
      </c>
      <c r="II13" s="12" t="str">
        <f ca="1">IF(OR(ISBLANK('ranking diario'!$A13),AND(IG$2=XXX,IH$2=XXX)),nada,IF(IF$2=IF13,puntaje_por_resultado,0)+IF(AND(IG$2=IG13,IH$2=IH13),puntaje_por_resultado_exacto,0))</f>
        <v>-</v>
      </c>
    </row>
    <row r="14" spans="1:243" x14ac:dyDescent="0.2">
      <c r="A14" t="str">
        <f>IF(ISBLANK('ranking diario'!A14),nada,'ranking diario'!A14)</f>
        <v>-</v>
      </c>
      <c r="B14" t="str">
        <f ca="1">'ranking diario'!B14</f>
        <v>-</v>
      </c>
      <c r="C14" s="12" t="str">
        <f>IF(ISBLANK('ranking diario'!$A14),nada,SUM(H14,M14,R14,W14,AB14,AG14,AL14,AQ14,AV14,BA14,BF14,BK14,BP14,BU14,BZ14,CE14,CJ14,CO14,CT14,CY14,DD14,DI14,DN14,DS14)+SUM(DX14,EC14,EH14,EM14,ER14,EW14,FB14,FG14,FL14,FQ14,FV14,GA14,GF14,GK14,GP14,GU14,GZ14,HE14,HJ14,HO14,HT14,HY14,ID14,II14))</f>
        <v>-</v>
      </c>
      <c r="E14" t="str">
        <f ca="1">IF(ISBLANK('ranking diario'!$A14),nada,INDIRECT(CONCATENATE('ranking diario'!$A14,"!",CHAR(64+G$1),H$1)))</f>
        <v>-</v>
      </c>
      <c r="F14" t="str">
        <f ca="1">IF(ISBLANK('ranking diario'!$A14),nada,INDIRECT(CONCATENATE('ranking diario'!$A14,"!",CHAR(64+G$1-3),H$1)))</f>
        <v>-</v>
      </c>
      <c r="G14" t="str">
        <f ca="1">IF(ISBLANK('ranking diario'!$A14),nada,INDIRECT(CONCATENATE('ranking diario'!$A14,"!",CHAR(64+G$1-1),H$1)))</f>
        <v>-</v>
      </c>
      <c r="H14" s="12" t="str">
        <f ca="1">IF(OR(ISBLANK('ranking diario'!$A14),AND(F$2=XXX,G$2=XXX)),nada,IF(E$2=E14,puntaje_por_resultado,0)+IF(AND(F$2=F14,G$2=G14),puntaje_por_resultado_exacto,0))</f>
        <v>-</v>
      </c>
      <c r="J14" t="str">
        <f ca="1">IF(ISBLANK('ranking diario'!$A14),nada,INDIRECT(CONCATENATE('ranking diario'!$A14,"!",CHAR(64+L$1),M$1)))</f>
        <v>-</v>
      </c>
      <c r="K14" t="str">
        <f ca="1">IF(ISBLANK('ranking diario'!$A14),nada,INDIRECT(CONCATENATE('ranking diario'!$A14,"!",CHAR(64+L$1-3),M$1)))</f>
        <v>-</v>
      </c>
      <c r="L14" t="str">
        <f ca="1">IF(ISBLANK('ranking diario'!$A14),nada,INDIRECT(CONCATENATE('ranking diario'!$A14,"!",CHAR(64+L$1-1),M$1)))</f>
        <v>-</v>
      </c>
      <c r="M14" s="12" t="str">
        <f ca="1">IF(OR(ISBLANK('ranking diario'!$A14),AND(K$2=XXX,L$2=XXX)),nada,IF(J$2=J14,puntaje_por_resultado,0)+IF(AND(K$2=K14,L$2=L14),puntaje_por_resultado_exacto,0))</f>
        <v>-</v>
      </c>
      <c r="O14" t="str">
        <f ca="1">IF(ISBLANK('ranking diario'!$A14),nada,INDIRECT(CONCATENATE('ranking diario'!$A14,"!",CHAR(64+Q$1),R$1)))</f>
        <v>-</v>
      </c>
      <c r="P14" t="str">
        <f ca="1">IF(ISBLANK('ranking diario'!$A14),nada,INDIRECT(CONCATENATE('ranking diario'!$A14,"!",CHAR(64+Q$1-3),R$1)))</f>
        <v>-</v>
      </c>
      <c r="Q14" t="str">
        <f ca="1">IF(ISBLANK('ranking diario'!$A14),nada,INDIRECT(CONCATENATE('ranking diario'!$A14,"!",CHAR(64+Q$1-1),R$1)))</f>
        <v>-</v>
      </c>
      <c r="R14" s="12" t="str">
        <f ca="1">IF(OR(ISBLANK('ranking diario'!$A14),AND(P$2=XXX,Q$2=XXX)),nada,IF(O$2=O14,puntaje_por_resultado,0)+IF(AND(P$2=P14,Q$2=Q14),puntaje_por_resultado_exacto,0))</f>
        <v>-</v>
      </c>
      <c r="T14" t="str">
        <f ca="1">IF(ISBLANK('ranking diario'!$A14),nada,INDIRECT(CONCATENATE('ranking diario'!$A14,"!",CHAR(64+V$1),W$1)))</f>
        <v>-</v>
      </c>
      <c r="U14" t="str">
        <f ca="1">IF(ISBLANK('ranking diario'!$A14),nada,INDIRECT(CONCATENATE('ranking diario'!$A14,"!",CHAR(64+V$1-3),W$1)))</f>
        <v>-</v>
      </c>
      <c r="V14" t="str">
        <f ca="1">IF(ISBLANK('ranking diario'!$A14),nada,INDIRECT(CONCATENATE('ranking diario'!$A14,"!",CHAR(64+V$1-1),W$1)))</f>
        <v>-</v>
      </c>
      <c r="W14" s="12" t="str">
        <f ca="1">IF(OR(ISBLANK('ranking diario'!$A14),AND(U$2=XXX,V$2=XXX)),nada,IF(T$2=T14,puntaje_por_resultado,0)+IF(AND(U$2=U14,V$2=V14),puntaje_por_resultado_exacto,0))</f>
        <v>-</v>
      </c>
      <c r="Y14" t="str">
        <f ca="1">IF(ISBLANK('ranking diario'!$A14),nada,INDIRECT(CONCATENATE('ranking diario'!$A14,"!",CHAR(64+AA$1),AB$1)))</f>
        <v>-</v>
      </c>
      <c r="Z14" t="str">
        <f ca="1">IF(ISBLANK('ranking diario'!$A14),nada,INDIRECT(CONCATENATE('ranking diario'!$A14,"!",CHAR(64+AA$1-3),AB$1)))</f>
        <v>-</v>
      </c>
      <c r="AA14" t="str">
        <f ca="1">IF(ISBLANK('ranking diario'!$A14),nada,INDIRECT(CONCATENATE('ranking diario'!$A14,"!",CHAR(64+AA$1-1),AB$1)))</f>
        <v>-</v>
      </c>
      <c r="AB14" s="12" t="str">
        <f ca="1">IF(OR(ISBLANK('ranking diario'!$A14),AND(Z$2=XXX,AA$2=XXX)),nada,IF(Y$2=Y14,puntaje_por_resultado,0)+IF(AND(Z$2=Z14,AA$2=AA14),puntaje_por_resultado_exacto,0))</f>
        <v>-</v>
      </c>
      <c r="AD14" t="str">
        <f ca="1">IF(ISBLANK('ranking diario'!$A14),nada,INDIRECT(CONCATENATE('ranking diario'!$A14,"!",CHAR(64+AF$1),AG$1)))</f>
        <v>-</v>
      </c>
      <c r="AE14" t="str">
        <f ca="1">IF(ISBLANK('ranking diario'!$A14),nada,INDIRECT(CONCATENATE('ranking diario'!$A14,"!",CHAR(64+AF$1-3),AG$1)))</f>
        <v>-</v>
      </c>
      <c r="AF14" t="str">
        <f ca="1">IF(ISBLANK('ranking diario'!$A14),nada,INDIRECT(CONCATENATE('ranking diario'!$A14,"!",CHAR(64+AF$1-1),AG$1)))</f>
        <v>-</v>
      </c>
      <c r="AG14" s="12" t="str">
        <f ca="1">IF(OR(ISBLANK('ranking diario'!$A14),AND(AE$2=XXX,AF$2=XXX)),nada,IF(AD$2=AD14,puntaje_por_resultado,0)+IF(AND(AE$2=AE14,AF$2=AF14),puntaje_por_resultado_exacto,0))</f>
        <v>-</v>
      </c>
      <c r="AI14" t="str">
        <f ca="1">IF(ISBLANK('ranking diario'!$A14),nada,INDIRECT(CONCATENATE('ranking diario'!$A14,"!",CHAR(64+AK$1),AL$1)))</f>
        <v>-</v>
      </c>
      <c r="AJ14" t="str">
        <f ca="1">IF(ISBLANK('ranking diario'!$A14),nada,INDIRECT(CONCATENATE('ranking diario'!$A14,"!",CHAR(64+AK$1-3),AL$1)))</f>
        <v>-</v>
      </c>
      <c r="AK14" t="str">
        <f ca="1">IF(ISBLANK('ranking diario'!$A14),nada,INDIRECT(CONCATENATE('ranking diario'!$A14,"!",CHAR(64+AK$1-1),AL$1)))</f>
        <v>-</v>
      </c>
      <c r="AL14" s="12" t="str">
        <f ca="1">IF(OR(ISBLANK('ranking diario'!$A14),AND(AJ$2=XXX,AK$2=XXX)),nada,IF(AI$2=AI14,puntaje_por_resultado,0)+IF(AND(AJ$2=AJ14,AK$2=AK14),puntaje_por_resultado_exacto,0))</f>
        <v>-</v>
      </c>
      <c r="AN14" t="str">
        <f ca="1">IF(ISBLANK('ranking diario'!$A14),nada,INDIRECT(CONCATENATE('ranking diario'!$A14,"!",CHAR(64+AP$1),AQ$1)))</f>
        <v>-</v>
      </c>
      <c r="AO14" t="str">
        <f ca="1">IF(ISBLANK('ranking diario'!$A14),nada,INDIRECT(CONCATENATE('ranking diario'!$A14,"!",CHAR(64+AP$1-3),AQ$1)))</f>
        <v>-</v>
      </c>
      <c r="AP14" t="str">
        <f ca="1">IF(ISBLANK('ranking diario'!$A14),nada,INDIRECT(CONCATENATE('ranking diario'!$A14,"!",CHAR(64+AP$1-1),AQ$1)))</f>
        <v>-</v>
      </c>
      <c r="AQ14" s="12" t="str">
        <f ca="1">IF(OR(ISBLANK('ranking diario'!$A14),AND(AO$2=XXX,AP$2=XXX)),nada,IF(AN$2=AN14,puntaje_por_resultado,0)+IF(AND(AO$2=AO14,AP$2=AP14),puntaje_por_resultado_exacto,0))</f>
        <v>-</v>
      </c>
      <c r="AS14" t="str">
        <f ca="1">IF(ISBLANK('ranking diario'!$A14),nada,INDIRECT(CONCATENATE('ranking diario'!$A14,"!",CHAR(64+AU$1),AV$1)))</f>
        <v>-</v>
      </c>
      <c r="AT14" t="str">
        <f ca="1">IF(ISBLANK('ranking diario'!$A14),nada,INDIRECT(CONCATENATE('ranking diario'!$A14,"!",CHAR(64+AU$1-3),AV$1)))</f>
        <v>-</v>
      </c>
      <c r="AU14" t="str">
        <f ca="1">IF(ISBLANK('ranking diario'!$A14),nada,INDIRECT(CONCATENATE('ranking diario'!$A14,"!",CHAR(64+AU$1-1),AV$1)))</f>
        <v>-</v>
      </c>
      <c r="AV14" s="12" t="str">
        <f ca="1">IF(OR(ISBLANK('ranking diario'!$A14),AND(AT$2=XXX,AU$2=XXX)),nada,IF(AS$2=AS14,puntaje_por_resultado,0)+IF(AND(AT$2=AT14,AU$2=AU14),puntaje_por_resultado_exacto,0))</f>
        <v>-</v>
      </c>
      <c r="AX14" t="str">
        <f ca="1">IF(ISBLANK('ranking diario'!$A14),nada,INDIRECT(CONCATENATE('ranking diario'!$A14,"!",CHAR(64+AZ$1),BA$1)))</f>
        <v>-</v>
      </c>
      <c r="AY14" t="str">
        <f ca="1">IF(ISBLANK('ranking diario'!$A14),nada,INDIRECT(CONCATENATE('ranking diario'!$A14,"!",CHAR(64+AZ$1-3),BA$1)))</f>
        <v>-</v>
      </c>
      <c r="AZ14" t="str">
        <f ca="1">IF(ISBLANK('ranking diario'!$A14),nada,INDIRECT(CONCATENATE('ranking diario'!$A14,"!",CHAR(64+AZ$1-1),BA$1)))</f>
        <v>-</v>
      </c>
      <c r="BA14" s="12" t="str">
        <f ca="1">IF(OR(ISBLANK('ranking diario'!$A14),AND(AY$2=XXX,AZ$2=XXX)),nada,IF(AX$2=AX14,puntaje_por_resultado,0)+IF(AND(AY$2=AY14,AZ$2=AZ14),puntaje_por_resultado_exacto,0))</f>
        <v>-</v>
      </c>
      <c r="BC14" t="str">
        <f ca="1">IF(ISBLANK('ranking diario'!$A14),nada,INDIRECT(CONCATENATE('ranking diario'!$A14,"!",CHAR(64+BE$1),BF$1)))</f>
        <v>-</v>
      </c>
      <c r="BD14" t="str">
        <f ca="1">IF(ISBLANK('ranking diario'!$A14),nada,INDIRECT(CONCATENATE('ranking diario'!$A14,"!",CHAR(64+BE$1-3),BF$1)))</f>
        <v>-</v>
      </c>
      <c r="BE14" t="str">
        <f ca="1">IF(ISBLANK('ranking diario'!$A14),nada,INDIRECT(CONCATENATE('ranking diario'!$A14,"!",CHAR(64+BE$1-1),BF$1)))</f>
        <v>-</v>
      </c>
      <c r="BF14" s="12" t="str">
        <f ca="1">IF(OR(ISBLANK('ranking diario'!$A14),AND(BD$2=XXX,BE$2=XXX)),nada,IF(BC$2=BC14,puntaje_por_resultado,0)+IF(AND(BD$2=BD14,BE$2=BE14),puntaje_por_resultado_exacto,0))</f>
        <v>-</v>
      </c>
      <c r="BH14" t="str">
        <f ca="1">IF(ISBLANK('ranking diario'!$A14),nada,INDIRECT(CONCATENATE('ranking diario'!$A14,"!",CHAR(64+BJ$1),BK$1)))</f>
        <v>-</v>
      </c>
      <c r="BI14" t="str">
        <f ca="1">IF(ISBLANK('ranking diario'!$A14),nada,INDIRECT(CONCATENATE('ranking diario'!$A14,"!",CHAR(64+BJ$1-3),BK$1)))</f>
        <v>-</v>
      </c>
      <c r="BJ14" t="str">
        <f ca="1">IF(ISBLANK('ranking diario'!$A14),nada,INDIRECT(CONCATENATE('ranking diario'!$A14,"!",CHAR(64+BJ$1-1),BK$1)))</f>
        <v>-</v>
      </c>
      <c r="BK14" s="12" t="str">
        <f ca="1">IF(OR(ISBLANK('ranking diario'!$A14),AND(BI$2=XXX,BJ$2=XXX)),nada,IF(BH$2=BH14,puntaje_por_resultado,0)+IF(AND(BI$2=BI14,BJ$2=BJ14),puntaje_por_resultado_exacto,0))</f>
        <v>-</v>
      </c>
      <c r="BM14" t="str">
        <f ca="1">IF(ISBLANK('ranking diario'!$A14),nada,INDIRECT(CONCATENATE('ranking diario'!$A14,"!",CHAR(64+BO$1),BP$1)))</f>
        <v>-</v>
      </c>
      <c r="BN14" t="str">
        <f ca="1">IF(ISBLANK('ranking diario'!$A14),nada,INDIRECT(CONCATENATE('ranking diario'!$A14,"!",CHAR(64+BO$1-3),BP$1)))</f>
        <v>-</v>
      </c>
      <c r="BO14" t="str">
        <f ca="1">IF(ISBLANK('ranking diario'!$A14),nada,INDIRECT(CONCATENATE('ranking diario'!$A14,"!",CHAR(64+BO$1-1),BP$1)))</f>
        <v>-</v>
      </c>
      <c r="BP14" s="12" t="str">
        <f ca="1">IF(OR(ISBLANK('ranking diario'!$A14),AND(BN$2=XXX,BO$2=XXX)),nada,IF(BM$2=BM14,puntaje_por_resultado,0)+IF(AND(BN$2=BN14,BO$2=BO14),puntaje_por_resultado_exacto,0))</f>
        <v>-</v>
      </c>
      <c r="BR14" t="str">
        <f ca="1">IF(ISBLANK('ranking diario'!$A14),nada,INDIRECT(CONCATENATE('ranking diario'!$A14,"!",CHAR(64+BT$1),BU$1)))</f>
        <v>-</v>
      </c>
      <c r="BS14" t="str">
        <f ca="1">IF(ISBLANK('ranking diario'!$A14),nada,INDIRECT(CONCATENATE('ranking diario'!$A14,"!",CHAR(64+BT$1-3),BU$1)))</f>
        <v>-</v>
      </c>
      <c r="BT14" t="str">
        <f ca="1">IF(ISBLANK('ranking diario'!$A14),nada,INDIRECT(CONCATENATE('ranking diario'!$A14,"!",CHAR(64+BT$1-1),BU$1)))</f>
        <v>-</v>
      </c>
      <c r="BU14" s="12" t="str">
        <f ca="1">IF(OR(ISBLANK('ranking diario'!$A14),AND(BS$2=XXX,BT$2=XXX)),nada,IF(BR$2=BR14,puntaje_por_resultado,0)+IF(AND(BS$2=BS14,BT$2=BT14),puntaje_por_resultado_exacto,0))</f>
        <v>-</v>
      </c>
      <c r="BW14" t="str">
        <f ca="1">IF(ISBLANK('ranking diario'!$A14),nada,INDIRECT(CONCATENATE('ranking diario'!$A14,"!",CHAR(64+BY$1),BZ$1)))</f>
        <v>-</v>
      </c>
      <c r="BX14" t="str">
        <f ca="1">IF(ISBLANK('ranking diario'!$A14),nada,INDIRECT(CONCATENATE('ranking diario'!$A14,"!",CHAR(64+BY$1-3),BZ$1)))</f>
        <v>-</v>
      </c>
      <c r="BY14" t="str">
        <f ca="1">IF(ISBLANK('ranking diario'!$A14),nada,INDIRECT(CONCATENATE('ranking diario'!$A14,"!",CHAR(64+BY$1-1),BZ$1)))</f>
        <v>-</v>
      </c>
      <c r="BZ14" s="12" t="str">
        <f ca="1">IF(OR(ISBLANK('ranking diario'!$A14),AND(BX$2=XXX,BY$2=XXX)),nada,IF(BW$2=BW14,puntaje_por_resultado,0)+IF(AND(BX$2=BX14,BY$2=BY14),puntaje_por_resultado_exacto,0))</f>
        <v>-</v>
      </c>
      <c r="CB14" t="str">
        <f ca="1">IF(ISBLANK('ranking diario'!$A14),nada,INDIRECT(CONCATENATE('ranking diario'!$A14,"!",CHAR(64+CD$1),CE$1)))</f>
        <v>-</v>
      </c>
      <c r="CC14" t="str">
        <f ca="1">IF(ISBLANK('ranking diario'!$A14),nada,INDIRECT(CONCATENATE('ranking diario'!$A14,"!",CHAR(64+CD$1-3),CE$1)))</f>
        <v>-</v>
      </c>
      <c r="CD14" t="str">
        <f ca="1">IF(ISBLANK('ranking diario'!$A14),nada,INDIRECT(CONCATENATE('ranking diario'!$A14,"!",CHAR(64+CD$1-1),CE$1)))</f>
        <v>-</v>
      </c>
      <c r="CE14" s="12" t="str">
        <f ca="1">IF(OR(ISBLANK('ranking diario'!$A14),AND(CC$2=XXX,CD$2=XXX)),nada,IF(CB$2=CB14,puntaje_por_resultado,0)+IF(AND(CC$2=CC14,CD$2=CD14),puntaje_por_resultado_exacto,0))</f>
        <v>-</v>
      </c>
      <c r="CG14" t="str">
        <f ca="1">IF(ISBLANK('ranking diario'!$A14),nada,INDIRECT(CONCATENATE('ranking diario'!$A14,"!",CHAR(64+CI$1),CJ$1)))</f>
        <v>-</v>
      </c>
      <c r="CH14" t="str">
        <f ca="1">IF(ISBLANK('ranking diario'!$A14),nada,INDIRECT(CONCATENATE('ranking diario'!$A14,"!",CHAR(64+CI$1-3),CJ$1)))</f>
        <v>-</v>
      </c>
      <c r="CI14" t="str">
        <f ca="1">IF(ISBLANK('ranking diario'!$A14),nada,INDIRECT(CONCATENATE('ranking diario'!$A14,"!",CHAR(64+CI$1-1),CJ$1)))</f>
        <v>-</v>
      </c>
      <c r="CJ14" s="12" t="str">
        <f ca="1">IF(OR(ISBLANK('ranking diario'!$A14),AND(CH$2=XXX,CI$2=XXX)),nada,IF(CG$2=CG14,puntaje_por_resultado,0)+IF(AND(CH$2=CH14,CI$2=CI14),puntaje_por_resultado_exacto,0))</f>
        <v>-</v>
      </c>
      <c r="CL14" t="str">
        <f ca="1">IF(ISBLANK('ranking diario'!$A14),nada,INDIRECT(CONCATENATE('ranking diario'!$A14,"!",CHAR(64+CN$1),CO$1)))</f>
        <v>-</v>
      </c>
      <c r="CM14" t="str">
        <f ca="1">IF(ISBLANK('ranking diario'!$A14),nada,INDIRECT(CONCATENATE('ranking diario'!$A14,"!",CHAR(64+CN$1-3),CO$1)))</f>
        <v>-</v>
      </c>
      <c r="CN14" t="str">
        <f ca="1">IF(ISBLANK('ranking diario'!$A14),nada,INDIRECT(CONCATENATE('ranking diario'!$A14,"!",CHAR(64+CN$1-1),CO$1)))</f>
        <v>-</v>
      </c>
      <c r="CO14" s="12" t="str">
        <f ca="1">IF(OR(ISBLANK('ranking diario'!$A14),AND(CM$2=XXX,CN$2=XXX)),nada,IF(CL$2=CL14,puntaje_por_resultado,0)+IF(AND(CM$2=CM14,CN$2=CN14),puntaje_por_resultado_exacto,0))</f>
        <v>-</v>
      </c>
      <c r="CQ14" t="str">
        <f ca="1">IF(ISBLANK('ranking diario'!$A14),nada,INDIRECT(CONCATENATE('ranking diario'!$A14,"!",CHAR(64+CS$1),CT$1)))</f>
        <v>-</v>
      </c>
      <c r="CR14" t="str">
        <f ca="1">IF(ISBLANK('ranking diario'!$A14),nada,INDIRECT(CONCATENATE('ranking diario'!$A14,"!",CHAR(64+CS$1-3),CT$1)))</f>
        <v>-</v>
      </c>
      <c r="CS14" t="str">
        <f ca="1">IF(ISBLANK('ranking diario'!$A14),nada,INDIRECT(CONCATENATE('ranking diario'!$A14,"!",CHAR(64+CS$1-1),CT$1)))</f>
        <v>-</v>
      </c>
      <c r="CT14" s="12" t="str">
        <f ca="1">IF(OR(ISBLANK('ranking diario'!$A14),AND(CR$2=XXX,CS$2=XXX)),nada,IF(CQ$2=CQ14,puntaje_por_resultado,0)+IF(AND(CR$2=CR14,CS$2=CS14),puntaje_por_resultado_exacto,0))</f>
        <v>-</v>
      </c>
      <c r="CV14" t="str">
        <f ca="1">IF(ISBLANK('ranking diario'!$A14),nada,INDIRECT(CONCATENATE('ranking diario'!$A14,"!",CHAR(64+CX$1),CY$1)))</f>
        <v>-</v>
      </c>
      <c r="CW14" t="str">
        <f ca="1">IF(ISBLANK('ranking diario'!$A14),nada,INDIRECT(CONCATENATE('ranking diario'!$A14,"!",CHAR(64+CX$1-3),CY$1)))</f>
        <v>-</v>
      </c>
      <c r="CX14" t="str">
        <f ca="1">IF(ISBLANK('ranking diario'!$A14),nada,INDIRECT(CONCATENATE('ranking diario'!$A14,"!",CHAR(64+CX$1-1),CY$1)))</f>
        <v>-</v>
      </c>
      <c r="CY14" s="12" t="str">
        <f ca="1">IF(OR(ISBLANK('ranking diario'!$A14),AND(CW$2=XXX,CX$2=XXX)),nada,IF(CV$2=CV14,puntaje_por_resultado,0)+IF(AND(CW$2=CW14,CX$2=CX14),puntaje_por_resultado_exacto,0))</f>
        <v>-</v>
      </c>
      <c r="DA14" t="str">
        <f ca="1">IF(ISBLANK('ranking diario'!$A14),nada,INDIRECT(CONCATENATE('ranking diario'!$A14,"!",CHAR(64+DC$1),DD$1)))</f>
        <v>-</v>
      </c>
      <c r="DB14" t="str">
        <f ca="1">IF(ISBLANK('ranking diario'!$A14),nada,INDIRECT(CONCATENATE('ranking diario'!$A14,"!",CHAR(64+DC$1-3),DD$1)))</f>
        <v>-</v>
      </c>
      <c r="DC14" t="str">
        <f ca="1">IF(ISBLANK('ranking diario'!$A14),nada,INDIRECT(CONCATENATE('ranking diario'!$A14,"!",CHAR(64+DC$1-1),DD$1)))</f>
        <v>-</v>
      </c>
      <c r="DD14" s="12" t="str">
        <f ca="1">IF(OR(ISBLANK('ranking diario'!$A14),AND(DB$2=XXX,DC$2=XXX)),nada,IF(DA$2=DA14,puntaje_por_resultado,0)+IF(AND(DB$2=DB14,DC$2=DC14),puntaje_por_resultado_exacto,0))</f>
        <v>-</v>
      </c>
      <c r="DF14" t="str">
        <f ca="1">IF(ISBLANK('ranking diario'!$A14),nada,INDIRECT(CONCATENATE('ranking diario'!$A14,"!",CHAR(64+DH$1),DI$1)))</f>
        <v>-</v>
      </c>
      <c r="DG14" t="str">
        <f ca="1">IF(ISBLANK('ranking diario'!$A14),nada,INDIRECT(CONCATENATE('ranking diario'!$A14,"!",CHAR(64+DH$1-3),DI$1)))</f>
        <v>-</v>
      </c>
      <c r="DH14" t="str">
        <f ca="1">IF(ISBLANK('ranking diario'!$A14),nada,INDIRECT(CONCATENATE('ranking diario'!$A14,"!",CHAR(64+DH$1-1),DI$1)))</f>
        <v>-</v>
      </c>
      <c r="DI14" s="12" t="str">
        <f ca="1">IF(OR(ISBLANK('ranking diario'!$A14),AND(DG$2=XXX,DH$2=XXX)),nada,IF(DF$2=DF14,puntaje_por_resultado,0)+IF(AND(DG$2=DG14,DH$2=DH14),puntaje_por_resultado_exacto,0))</f>
        <v>-</v>
      </c>
      <c r="DK14" t="str">
        <f ca="1">IF(ISBLANK('ranking diario'!$A14),nada,INDIRECT(CONCATENATE('ranking diario'!$A14,"!",CHAR(64+DM$1),DN$1)))</f>
        <v>-</v>
      </c>
      <c r="DL14" t="str">
        <f ca="1">IF(ISBLANK('ranking diario'!$A14),nada,INDIRECT(CONCATENATE('ranking diario'!$A14,"!",CHAR(64+DM$1-3),DN$1)))</f>
        <v>-</v>
      </c>
      <c r="DM14" t="str">
        <f ca="1">IF(ISBLANK('ranking diario'!$A14),nada,INDIRECT(CONCATENATE('ranking diario'!$A14,"!",CHAR(64+DM$1-1),DN$1)))</f>
        <v>-</v>
      </c>
      <c r="DN14" s="12" t="str">
        <f ca="1">IF(OR(ISBLANK('ranking diario'!$A14),AND(DL$2=XXX,DM$2=XXX)),nada,IF(DK$2=DK14,puntaje_por_resultado,0)+IF(AND(DL$2=DL14,DM$2=DM14),puntaje_por_resultado_exacto,0))</f>
        <v>-</v>
      </c>
      <c r="DP14" t="str">
        <f ca="1">IF(ISBLANK('ranking diario'!$A14),nada,INDIRECT(CONCATENATE('ranking diario'!$A14,"!",CHAR(64+DR$1),DS$1)))</f>
        <v>-</v>
      </c>
      <c r="DQ14" t="str">
        <f ca="1">IF(ISBLANK('ranking diario'!$A14),nada,INDIRECT(CONCATENATE('ranking diario'!$A14,"!",CHAR(64+DR$1-3),DS$1)))</f>
        <v>-</v>
      </c>
      <c r="DR14" t="str">
        <f ca="1">IF(ISBLANK('ranking diario'!$A14),nada,INDIRECT(CONCATENATE('ranking diario'!$A14,"!",CHAR(64+DR$1-1),DS$1)))</f>
        <v>-</v>
      </c>
      <c r="DS14" s="12" t="str">
        <f ca="1">IF(OR(ISBLANK('ranking diario'!$A14),AND(DQ$2=XXX,DR$2=XXX)),nada,IF(DP$2=DP14,puntaje_por_resultado,0)+IF(AND(DQ$2=DQ14,DR$2=DR14),puntaje_por_resultado_exacto,0))</f>
        <v>-</v>
      </c>
      <c r="DU14" t="str">
        <f ca="1">IF(ISBLANK('ranking diario'!$A14),nada,INDIRECT(CONCATENATE('ranking diario'!$A14,"!",CHAR(64+DW$1),DX$1)))</f>
        <v>-</v>
      </c>
      <c r="DV14" t="str">
        <f ca="1">IF(ISBLANK('ranking diario'!$A14),nada,INDIRECT(CONCATENATE('ranking diario'!$A14,"!",CHAR(64+DW$1-3),DX$1)))</f>
        <v>-</v>
      </c>
      <c r="DW14" t="str">
        <f ca="1">IF(ISBLANK('ranking diario'!$A14),nada,INDIRECT(CONCATENATE('ranking diario'!$A14,"!",CHAR(64+DW$1-1),DX$1)))</f>
        <v>-</v>
      </c>
      <c r="DX14" s="12" t="str">
        <f ca="1">IF(OR(ISBLANK('ranking diario'!$A14),AND(DV$2=XXX,DW$2=XXX)),nada,IF(DU$2=DU14,puntaje_por_resultado,0)+IF(AND(DV$2=DV14,DW$2=DW14),puntaje_por_resultado_exacto,0))</f>
        <v>-</v>
      </c>
      <c r="DZ14" t="str">
        <f ca="1">IF(ISBLANK('ranking diario'!$A14),nada,INDIRECT(CONCATENATE('ranking diario'!$A14,"!",CHAR(64+EB$1),EC$1)))</f>
        <v>-</v>
      </c>
      <c r="EA14" t="str">
        <f ca="1">IF(ISBLANK('ranking diario'!$A14),nada,INDIRECT(CONCATENATE('ranking diario'!$A14,"!",CHAR(64+EB$1-3),EC$1)))</f>
        <v>-</v>
      </c>
      <c r="EB14" t="str">
        <f ca="1">IF(ISBLANK('ranking diario'!$A14),nada,INDIRECT(CONCATENATE('ranking diario'!$A14,"!",CHAR(64+EB$1-1),EC$1)))</f>
        <v>-</v>
      </c>
      <c r="EC14" s="12" t="str">
        <f ca="1">IF(OR(ISBLANK('ranking diario'!$A14),AND(EA$2=XXX,EB$2=XXX)),nada,IF(DZ$2=DZ14,puntaje_por_resultado,0)+IF(AND(EA$2=EA14,EB$2=EB14),puntaje_por_resultado_exacto,0))</f>
        <v>-</v>
      </c>
      <c r="EE14" t="str">
        <f ca="1">IF(ISBLANK('ranking diario'!$A14),nada,INDIRECT(CONCATENATE('ranking diario'!$A14,"!",CHAR(64+EG$1),EH$1)))</f>
        <v>-</v>
      </c>
      <c r="EF14" t="str">
        <f ca="1">IF(ISBLANK('ranking diario'!$A14),nada,INDIRECT(CONCATENATE('ranking diario'!$A14,"!",CHAR(64+EG$1-3),EH$1)))</f>
        <v>-</v>
      </c>
      <c r="EG14" t="str">
        <f ca="1">IF(ISBLANK('ranking diario'!$A14),nada,INDIRECT(CONCATENATE('ranking diario'!$A14,"!",CHAR(64+EG$1-1),EH$1)))</f>
        <v>-</v>
      </c>
      <c r="EH14" s="12" t="str">
        <f ca="1">IF(OR(ISBLANK('ranking diario'!$A14),AND(EF$2=XXX,EG$2=XXX)),nada,IF(EE$2=EE14,puntaje_por_resultado,0)+IF(AND(EF$2=EF14,EG$2=EG14),puntaje_por_resultado_exacto,0))</f>
        <v>-</v>
      </c>
      <c r="EJ14" t="str">
        <f ca="1">IF(ISBLANK('ranking diario'!$A14),nada,INDIRECT(CONCATENATE('ranking diario'!$A14,"!",CHAR(64+EL$1),EM$1)))</f>
        <v>-</v>
      </c>
      <c r="EK14" t="str">
        <f ca="1">IF(ISBLANK('ranking diario'!$A14),nada,INDIRECT(CONCATENATE('ranking diario'!$A14,"!",CHAR(64+EL$1-3),EM$1)))</f>
        <v>-</v>
      </c>
      <c r="EL14" t="str">
        <f ca="1">IF(ISBLANK('ranking diario'!$A14),nada,INDIRECT(CONCATENATE('ranking diario'!$A14,"!",CHAR(64+EL$1-1),EM$1)))</f>
        <v>-</v>
      </c>
      <c r="EM14" s="12" t="str">
        <f ca="1">IF(OR(ISBLANK('ranking diario'!$A14),AND(EK$2=XXX,EL$2=XXX)),nada,IF(EJ$2=EJ14,puntaje_por_resultado,0)+IF(AND(EK$2=EK14,EL$2=EL14),puntaje_por_resultado_exacto,0))</f>
        <v>-</v>
      </c>
      <c r="EO14" t="str">
        <f ca="1">IF(ISBLANK('ranking diario'!$A14),nada,INDIRECT(CONCATENATE('ranking diario'!$A14,"!",CHAR(64+EQ$1),ER$1)))</f>
        <v>-</v>
      </c>
      <c r="EP14" t="str">
        <f ca="1">IF(ISBLANK('ranking diario'!$A14),nada,INDIRECT(CONCATENATE('ranking diario'!$A14,"!",CHAR(64+EQ$1-3),ER$1)))</f>
        <v>-</v>
      </c>
      <c r="EQ14" t="str">
        <f ca="1">IF(ISBLANK('ranking diario'!$A14),nada,INDIRECT(CONCATENATE('ranking diario'!$A14,"!",CHAR(64+EQ$1-1),ER$1)))</f>
        <v>-</v>
      </c>
      <c r="ER14" s="12" t="str">
        <f ca="1">IF(OR(ISBLANK('ranking diario'!$A14),AND(EP$2=XXX,EQ$2=XXX)),nada,IF(EO$2=EO14,puntaje_por_resultado,0)+IF(AND(EP$2=EP14,EQ$2=EQ14),puntaje_por_resultado_exacto,0))</f>
        <v>-</v>
      </c>
      <c r="ET14" t="str">
        <f ca="1">IF(ISBLANK('ranking diario'!$A14),nada,INDIRECT(CONCATENATE('ranking diario'!$A14,"!",CHAR(64+EV$1),EW$1)))</f>
        <v>-</v>
      </c>
      <c r="EU14" t="str">
        <f ca="1">IF(ISBLANK('ranking diario'!$A14),nada,INDIRECT(CONCATENATE('ranking diario'!$A14,"!",CHAR(64+EV$1-3),EW$1)))</f>
        <v>-</v>
      </c>
      <c r="EV14" t="str">
        <f ca="1">IF(ISBLANK('ranking diario'!$A14),nada,INDIRECT(CONCATENATE('ranking diario'!$A14,"!",CHAR(64+EV$1-1),EW$1)))</f>
        <v>-</v>
      </c>
      <c r="EW14" s="12" t="str">
        <f ca="1">IF(OR(ISBLANK('ranking diario'!$A14),AND(EU$2=XXX,EV$2=XXX)),nada,IF(ET$2=ET14,puntaje_por_resultado,0)+IF(AND(EU$2=EU14,EV$2=EV14),puntaje_por_resultado_exacto,0))</f>
        <v>-</v>
      </c>
      <c r="EY14" t="str">
        <f ca="1">IF(ISBLANK('ranking diario'!$A14),nada,INDIRECT(CONCATENATE('ranking diario'!$A14,"!",CHAR(64+FA$1),FB$1)))</f>
        <v>-</v>
      </c>
      <c r="EZ14" t="str">
        <f ca="1">IF(ISBLANK('ranking diario'!$A14),nada,INDIRECT(CONCATENATE('ranking diario'!$A14,"!",CHAR(64+FA$1-3),FB$1)))</f>
        <v>-</v>
      </c>
      <c r="FA14" t="str">
        <f ca="1">IF(ISBLANK('ranking diario'!$A14),nada,INDIRECT(CONCATENATE('ranking diario'!$A14,"!",CHAR(64+FA$1-1),FB$1)))</f>
        <v>-</v>
      </c>
      <c r="FB14" s="12" t="str">
        <f ca="1">IF(OR(ISBLANK('ranking diario'!$A14),AND(EZ$2=XXX,FA$2=XXX)),nada,IF(EY$2=EY14,puntaje_por_resultado,0)+IF(AND(EZ$2=EZ14,FA$2=FA14),puntaje_por_resultado_exacto,0))</f>
        <v>-</v>
      </c>
      <c r="FD14" t="str">
        <f ca="1">IF(ISBLANK('ranking diario'!$A14),nada,INDIRECT(CONCATENATE('ranking diario'!$A14,"!",CHAR(64+FF$1),FG$1)))</f>
        <v>-</v>
      </c>
      <c r="FE14" t="str">
        <f ca="1">IF(ISBLANK('ranking diario'!$A14),nada,INDIRECT(CONCATENATE('ranking diario'!$A14,"!",CHAR(64+FF$1-3),FG$1)))</f>
        <v>-</v>
      </c>
      <c r="FF14" t="str">
        <f ca="1">IF(ISBLANK('ranking diario'!$A14),nada,INDIRECT(CONCATENATE('ranking diario'!$A14,"!",CHAR(64+FF$1-1),FG$1)))</f>
        <v>-</v>
      </c>
      <c r="FG14" s="12" t="str">
        <f ca="1">IF(OR(ISBLANK('ranking diario'!$A14),AND(FE$2=XXX,FF$2=XXX)),nada,IF(FD$2=FD14,puntaje_por_resultado,0)+IF(AND(FE$2=FE14,FF$2=FF14),puntaje_por_resultado_exacto,0))</f>
        <v>-</v>
      </c>
      <c r="FI14" t="str">
        <f ca="1">IF(ISBLANK('ranking diario'!$A14),nada,INDIRECT(CONCATENATE('ranking diario'!$A14,"!",CHAR(64+FK$1),FL$1)))</f>
        <v>-</v>
      </c>
      <c r="FJ14" t="str">
        <f ca="1">IF(ISBLANK('ranking diario'!$A14),nada,INDIRECT(CONCATENATE('ranking diario'!$A14,"!",CHAR(64+FK$1-3),FL$1)))</f>
        <v>-</v>
      </c>
      <c r="FK14" t="str">
        <f ca="1">IF(ISBLANK('ranking diario'!$A14),nada,INDIRECT(CONCATENATE('ranking diario'!$A14,"!",CHAR(64+FK$1-1),FL$1)))</f>
        <v>-</v>
      </c>
      <c r="FL14" s="12" t="str">
        <f ca="1">IF(OR(ISBLANK('ranking diario'!$A14),AND(FJ$2=XXX,FK$2=XXX)),nada,IF(FI$2=FI14,puntaje_por_resultado,0)+IF(AND(FJ$2=FJ14,FK$2=FK14),puntaje_por_resultado_exacto,0))</f>
        <v>-</v>
      </c>
      <c r="FN14" t="str">
        <f ca="1">IF(ISBLANK('ranking diario'!$A14),nada,INDIRECT(CONCATENATE('ranking diario'!$A14,"!",CHAR(64+FP$1),FQ$1)))</f>
        <v>-</v>
      </c>
      <c r="FO14" t="str">
        <f ca="1">IF(ISBLANK('ranking diario'!$A14),nada,INDIRECT(CONCATENATE('ranking diario'!$A14,"!",CHAR(64+FP$1-3),FQ$1)))</f>
        <v>-</v>
      </c>
      <c r="FP14" t="str">
        <f ca="1">IF(ISBLANK('ranking diario'!$A14),nada,INDIRECT(CONCATENATE('ranking diario'!$A14,"!",CHAR(64+FP$1-1),FQ$1)))</f>
        <v>-</v>
      </c>
      <c r="FQ14" s="12" t="str">
        <f ca="1">IF(OR(ISBLANK('ranking diario'!$A14),AND(FO$2=XXX,FP$2=XXX)),nada,IF(FN$2=FN14,puntaje_por_resultado,0)+IF(AND(FO$2=FO14,FP$2=FP14),puntaje_por_resultado_exacto,0))</f>
        <v>-</v>
      </c>
      <c r="FS14" t="str">
        <f ca="1">IF(ISBLANK('ranking diario'!$A14),nada,INDIRECT(CONCATENATE('ranking diario'!$A14,"!",CHAR(64+FU$1),FV$1)))</f>
        <v>-</v>
      </c>
      <c r="FT14" t="str">
        <f ca="1">IF(ISBLANK('ranking diario'!$A14),nada,INDIRECT(CONCATENATE('ranking diario'!$A14,"!",CHAR(64+FU$1-3),FV$1)))</f>
        <v>-</v>
      </c>
      <c r="FU14" t="str">
        <f ca="1">IF(ISBLANK('ranking diario'!$A14),nada,INDIRECT(CONCATENATE('ranking diario'!$A14,"!",CHAR(64+FU$1-1),FV$1)))</f>
        <v>-</v>
      </c>
      <c r="FV14" s="12" t="str">
        <f ca="1">IF(OR(ISBLANK('ranking diario'!$A14),AND(FT$2=XXX,FU$2=XXX)),nada,IF(FS$2=FS14,puntaje_por_resultado,0)+IF(AND(FT$2=FT14,FU$2=FU14),puntaje_por_resultado_exacto,0))</f>
        <v>-</v>
      </c>
      <c r="FX14" t="str">
        <f ca="1">IF(ISBLANK('ranking diario'!$A14),nada,INDIRECT(CONCATENATE('ranking diario'!$A14,"!",CHAR(64+FZ$1),GA$1)))</f>
        <v>-</v>
      </c>
      <c r="FY14" t="str">
        <f ca="1">IF(ISBLANK('ranking diario'!$A14),nada,INDIRECT(CONCATENATE('ranking diario'!$A14,"!",CHAR(64+FZ$1-3),GA$1)))</f>
        <v>-</v>
      </c>
      <c r="FZ14" t="str">
        <f ca="1">IF(ISBLANK('ranking diario'!$A14),nada,INDIRECT(CONCATENATE('ranking diario'!$A14,"!",CHAR(64+FZ$1-1),GA$1)))</f>
        <v>-</v>
      </c>
      <c r="GA14" s="12" t="str">
        <f ca="1">IF(OR(ISBLANK('ranking diario'!$A14),AND(FY$2=XXX,FZ$2=XXX)),nada,IF(FX$2=FX14,puntaje_por_resultado,0)+IF(AND(FY$2=FY14,FZ$2=FZ14),puntaje_por_resultado_exacto,0))</f>
        <v>-</v>
      </c>
      <c r="GC14" t="str">
        <f ca="1">IF(ISBLANK('ranking diario'!$A14),nada,INDIRECT(CONCATENATE('ranking diario'!$A14,"!",CHAR(64+GE$1),GF$1)))</f>
        <v>-</v>
      </c>
      <c r="GD14" t="str">
        <f ca="1">IF(ISBLANK('ranking diario'!$A14),nada,INDIRECT(CONCATENATE('ranking diario'!$A14,"!",CHAR(64+GE$1-3),GF$1)))</f>
        <v>-</v>
      </c>
      <c r="GE14" t="str">
        <f ca="1">IF(ISBLANK('ranking diario'!$A14),nada,INDIRECT(CONCATENATE('ranking diario'!$A14,"!",CHAR(64+GE$1-1),GF$1)))</f>
        <v>-</v>
      </c>
      <c r="GF14" s="12" t="str">
        <f ca="1">IF(OR(ISBLANK('ranking diario'!$A14),AND(GD$2=XXX,GE$2=XXX)),nada,IF(GC$2=GC14,puntaje_por_resultado,0)+IF(AND(GD$2=GD14,GE$2=GE14),puntaje_por_resultado_exacto,0))</f>
        <v>-</v>
      </c>
      <c r="GH14" t="str">
        <f ca="1">IF(ISBLANK('ranking diario'!$A14),nada,INDIRECT(CONCATENATE('ranking diario'!$A14,"!",CHAR(64+GJ$1),GK$1)))</f>
        <v>-</v>
      </c>
      <c r="GI14" t="str">
        <f ca="1">IF(ISBLANK('ranking diario'!$A14),nada,INDIRECT(CONCATENATE('ranking diario'!$A14,"!",CHAR(64+GJ$1-3),GK$1)))</f>
        <v>-</v>
      </c>
      <c r="GJ14" t="str">
        <f ca="1">IF(ISBLANK('ranking diario'!$A14),nada,INDIRECT(CONCATENATE('ranking diario'!$A14,"!",CHAR(64+GJ$1-1),GK$1)))</f>
        <v>-</v>
      </c>
      <c r="GK14" s="12" t="str">
        <f ca="1">IF(OR(ISBLANK('ranking diario'!$A14),AND(GI$2=XXX,GJ$2=XXX)),nada,IF(GH$2=GH14,puntaje_por_resultado,0)+IF(AND(GI$2=GI14,GJ$2=GJ14),puntaje_por_resultado_exacto,0))</f>
        <v>-</v>
      </c>
      <c r="GM14" t="str">
        <f ca="1">IF(ISBLANK('ranking diario'!$A14),nada,INDIRECT(CONCATENATE('ranking diario'!$A14,"!",CHAR(64+GO$1),GP$1)))</f>
        <v>-</v>
      </c>
      <c r="GN14" t="str">
        <f ca="1">IF(ISBLANK('ranking diario'!$A14),nada,INDIRECT(CONCATENATE('ranking diario'!$A14,"!",CHAR(64+GO$1-3),GP$1)))</f>
        <v>-</v>
      </c>
      <c r="GO14" t="str">
        <f ca="1">IF(ISBLANK('ranking diario'!$A14),nada,INDIRECT(CONCATENATE('ranking diario'!$A14,"!",CHAR(64+GO$1-1),GP$1)))</f>
        <v>-</v>
      </c>
      <c r="GP14" s="12" t="str">
        <f ca="1">IF(OR(ISBLANK('ranking diario'!$A14),AND(GN$2=XXX,GO$2=XXX)),nada,IF(GM$2=GM14,puntaje_por_resultado,0)+IF(AND(GN$2=GN14,GO$2=GO14),puntaje_por_resultado_exacto,0))</f>
        <v>-</v>
      </c>
      <c r="GR14" t="str">
        <f ca="1">IF(ISBLANK('ranking diario'!$A14),nada,INDIRECT(CONCATENATE('ranking diario'!$A14,"!",CHAR(64+GT$1),GU$1)))</f>
        <v>-</v>
      </c>
      <c r="GS14" t="str">
        <f ca="1">IF(ISBLANK('ranking diario'!$A14),nada,INDIRECT(CONCATENATE('ranking diario'!$A14,"!",CHAR(64+GT$1-3),GU$1)))</f>
        <v>-</v>
      </c>
      <c r="GT14" t="str">
        <f ca="1">IF(ISBLANK('ranking diario'!$A14),nada,INDIRECT(CONCATENATE('ranking diario'!$A14,"!",CHAR(64+GT$1-1),GU$1)))</f>
        <v>-</v>
      </c>
      <c r="GU14" s="12" t="str">
        <f ca="1">IF(OR(ISBLANK('ranking diario'!$A14),AND(GS$2=XXX,GT$2=XXX)),nada,IF(GR$2=GR14,puntaje_por_resultado,0)+IF(AND(GS$2=GS14,GT$2=GT14),puntaje_por_resultado_exacto,0))</f>
        <v>-</v>
      </c>
      <c r="GW14" t="str">
        <f ca="1">IF(ISBLANK('ranking diario'!$A14),nada,INDIRECT(CONCATENATE('ranking diario'!$A14,"!",CHAR(64+GY$1),GZ$1)))</f>
        <v>-</v>
      </c>
      <c r="GX14" t="str">
        <f ca="1">IF(ISBLANK('ranking diario'!$A14),nada,INDIRECT(CONCATENATE('ranking diario'!$A14,"!",CHAR(64+GY$1-3),GZ$1)))</f>
        <v>-</v>
      </c>
      <c r="GY14" t="str">
        <f ca="1">IF(ISBLANK('ranking diario'!$A14),nada,INDIRECT(CONCATENATE('ranking diario'!$A14,"!",CHAR(64+GY$1-1),GZ$1)))</f>
        <v>-</v>
      </c>
      <c r="GZ14" s="12" t="str">
        <f ca="1">IF(OR(ISBLANK('ranking diario'!$A14),AND(GX$2=XXX,GY$2=XXX)),nada,IF(GW$2=GW14,puntaje_por_resultado,0)+IF(AND(GX$2=GX14,GY$2=GY14),puntaje_por_resultado_exacto,0))</f>
        <v>-</v>
      </c>
      <c r="HB14" t="str">
        <f ca="1">IF(ISBLANK('ranking diario'!$A14),nada,INDIRECT(CONCATENATE('ranking diario'!$A14,"!",CHAR(64+HD$1),HE$1)))</f>
        <v>-</v>
      </c>
      <c r="HC14" t="str">
        <f ca="1">IF(ISBLANK('ranking diario'!$A14),nada,INDIRECT(CONCATENATE('ranking diario'!$A14,"!",CHAR(64+HD$1-3),HE$1)))</f>
        <v>-</v>
      </c>
      <c r="HD14" t="str">
        <f ca="1">IF(ISBLANK('ranking diario'!$A14),nada,INDIRECT(CONCATENATE('ranking diario'!$A14,"!",CHAR(64+HD$1-1),HE$1)))</f>
        <v>-</v>
      </c>
      <c r="HE14" s="12" t="str">
        <f ca="1">IF(OR(ISBLANK('ranking diario'!$A14),AND(HC$2=XXX,HD$2=XXX)),nada,IF(HB$2=HB14,puntaje_por_resultado,0)+IF(AND(HC$2=HC14,HD$2=HD14),puntaje_por_resultado_exacto,0))</f>
        <v>-</v>
      </c>
      <c r="HG14" t="str">
        <f ca="1">IF(ISBLANK('ranking diario'!$A14),nada,INDIRECT(CONCATENATE('ranking diario'!$A14,"!",CHAR(64+HI$1),HJ$1)))</f>
        <v>-</v>
      </c>
      <c r="HH14" t="str">
        <f ca="1">IF(ISBLANK('ranking diario'!$A14),nada,INDIRECT(CONCATENATE('ranking diario'!$A14,"!",CHAR(64+HI$1-3),HJ$1)))</f>
        <v>-</v>
      </c>
      <c r="HI14" t="str">
        <f ca="1">IF(ISBLANK('ranking diario'!$A14),nada,INDIRECT(CONCATENATE('ranking diario'!$A14,"!",CHAR(64+HI$1-1),HJ$1)))</f>
        <v>-</v>
      </c>
      <c r="HJ14" s="12" t="str">
        <f ca="1">IF(OR(ISBLANK('ranking diario'!$A14),AND(HH$2=XXX,HI$2=XXX)),nada,IF(HG$2=HG14,puntaje_por_resultado,0)+IF(AND(HH$2=HH14,HI$2=HI14),puntaje_por_resultado_exacto,0))</f>
        <v>-</v>
      </c>
      <c r="HL14" t="str">
        <f ca="1">IF(ISBLANK('ranking diario'!$A14),nada,INDIRECT(CONCATENATE('ranking diario'!$A14,"!",CHAR(64+HN$1),HO$1)))</f>
        <v>-</v>
      </c>
      <c r="HM14" t="str">
        <f ca="1">IF(ISBLANK('ranking diario'!$A14),nada,INDIRECT(CONCATENATE('ranking diario'!$A14,"!",CHAR(64+HN$1-3),HO$1)))</f>
        <v>-</v>
      </c>
      <c r="HN14" t="str">
        <f ca="1">IF(ISBLANK('ranking diario'!$A14),nada,INDIRECT(CONCATENATE('ranking diario'!$A14,"!",CHAR(64+HN$1-1),HO$1)))</f>
        <v>-</v>
      </c>
      <c r="HO14" s="12" t="str">
        <f ca="1">IF(OR(ISBLANK('ranking diario'!$A14),AND(HM$2=XXX,HN$2=XXX)),nada,IF(HL$2=HL14,puntaje_por_resultado,0)+IF(AND(HM$2=HM14,HN$2=HN14),puntaje_por_resultado_exacto,0))</f>
        <v>-</v>
      </c>
      <c r="HQ14" t="str">
        <f ca="1">IF(ISBLANK('ranking diario'!$A14),nada,INDIRECT(CONCATENATE('ranking diario'!$A14,"!",CHAR(64+HS$1),HT$1)))</f>
        <v>-</v>
      </c>
      <c r="HR14" t="str">
        <f ca="1">IF(ISBLANK('ranking diario'!$A14),nada,INDIRECT(CONCATENATE('ranking diario'!$A14,"!",CHAR(64+HS$1-3),HT$1)))</f>
        <v>-</v>
      </c>
      <c r="HS14" t="str">
        <f ca="1">IF(ISBLANK('ranking diario'!$A14),nada,INDIRECT(CONCATENATE('ranking diario'!$A14,"!",CHAR(64+HS$1-1),HT$1)))</f>
        <v>-</v>
      </c>
      <c r="HT14" s="12" t="str">
        <f ca="1">IF(OR(ISBLANK('ranking diario'!$A14),AND(HR$2=XXX,HS$2=XXX)),nada,IF(HQ$2=HQ14,puntaje_por_resultado,0)+IF(AND(HR$2=HR14,HS$2=HS14),puntaje_por_resultado_exacto,0))</f>
        <v>-</v>
      </c>
      <c r="HV14" t="str">
        <f ca="1">IF(ISBLANK('ranking diario'!$A14),nada,INDIRECT(CONCATENATE('ranking diario'!$A14,"!",CHAR(64+HX$1),HY$1)))</f>
        <v>-</v>
      </c>
      <c r="HW14" t="str">
        <f ca="1">IF(ISBLANK('ranking diario'!$A14),nada,INDIRECT(CONCATENATE('ranking diario'!$A14,"!",CHAR(64+HX$1-3),HY$1)))</f>
        <v>-</v>
      </c>
      <c r="HX14" t="str">
        <f ca="1">IF(ISBLANK('ranking diario'!$A14),nada,INDIRECT(CONCATENATE('ranking diario'!$A14,"!",CHAR(64+HX$1-1),HY$1)))</f>
        <v>-</v>
      </c>
      <c r="HY14" s="12" t="str">
        <f ca="1">IF(OR(ISBLANK('ranking diario'!$A14),AND(HW$2=XXX,HX$2=XXX)),nada,IF(HV$2=HV14,puntaje_por_resultado,0)+IF(AND(HW$2=HW14,HX$2=HX14),puntaje_por_resultado_exacto,0))</f>
        <v>-</v>
      </c>
      <c r="IA14" t="str">
        <f ca="1">IF(ISBLANK('ranking diario'!$A14),nada,INDIRECT(CONCATENATE('ranking diario'!$A14,"!",CHAR(64+IC$1),ID$1)))</f>
        <v>-</v>
      </c>
      <c r="IB14" t="str">
        <f ca="1">IF(ISBLANK('ranking diario'!$A14),nada,INDIRECT(CONCATENATE('ranking diario'!$A14,"!",CHAR(64+IC$1-3),ID$1)))</f>
        <v>-</v>
      </c>
      <c r="IC14" t="str">
        <f ca="1">IF(ISBLANK('ranking diario'!$A14),nada,INDIRECT(CONCATENATE('ranking diario'!$A14,"!",CHAR(64+IC$1-1),ID$1)))</f>
        <v>-</v>
      </c>
      <c r="ID14" s="12" t="str">
        <f ca="1">IF(OR(ISBLANK('ranking diario'!$A14),AND(IB$2=XXX,IC$2=XXX)),nada,IF(IA$2=IA14,puntaje_por_resultado,0)+IF(AND(IB$2=IB14,IC$2=IC14),puntaje_por_resultado_exacto,0))</f>
        <v>-</v>
      </c>
      <c r="IF14" t="str">
        <f ca="1">IF(ISBLANK('ranking diario'!$A14),nada,INDIRECT(CONCATENATE('ranking diario'!$A14,"!",CHAR(64+IH$1),II$1)))</f>
        <v>-</v>
      </c>
      <c r="IG14" t="str">
        <f ca="1">IF(ISBLANK('ranking diario'!$A14),nada,INDIRECT(CONCATENATE('ranking diario'!$A14,"!",CHAR(64+IH$1-3),II$1)))</f>
        <v>-</v>
      </c>
      <c r="IH14" t="str">
        <f ca="1">IF(ISBLANK('ranking diario'!$A14),nada,INDIRECT(CONCATENATE('ranking diario'!$A14,"!",CHAR(64+IH$1-1),II$1)))</f>
        <v>-</v>
      </c>
      <c r="II14" s="12" t="str">
        <f ca="1">IF(OR(ISBLANK('ranking diario'!$A14),AND(IG$2=XXX,IH$2=XXX)),nada,IF(IF$2=IF14,puntaje_por_resultado,0)+IF(AND(IG$2=IG14,IH$2=IH14),puntaje_por_resultado_exacto,0))</f>
        <v>-</v>
      </c>
    </row>
    <row r="15" spans="1:243" x14ac:dyDescent="0.2">
      <c r="A15" t="str">
        <f>IF(ISBLANK('ranking diario'!A15),nada,'ranking diario'!A15)</f>
        <v>-</v>
      </c>
      <c r="B15" t="str">
        <f ca="1">'ranking diario'!B15</f>
        <v>-</v>
      </c>
      <c r="C15" s="12" t="str">
        <f>IF(ISBLANK('ranking diario'!$A15),nada,SUM(H15,M15,R15,W15,AB15,AG15,AL15,AQ15,AV15,BA15,BF15,BK15,BP15,BU15,BZ15,CE15,CJ15,CO15,CT15,CY15,DD15,DI15,DN15,DS15)+SUM(DX15,EC15,EH15,EM15,ER15,EW15,FB15,FG15,FL15,FQ15,FV15,GA15,GF15,GK15,GP15,GU15,GZ15,HE15,HJ15,HO15,HT15,HY15,ID15,II15))</f>
        <v>-</v>
      </c>
      <c r="E15" t="str">
        <f ca="1">IF(ISBLANK('ranking diario'!$A15),nada,INDIRECT(CONCATENATE('ranking diario'!$A15,"!",CHAR(64+G$1),H$1)))</f>
        <v>-</v>
      </c>
      <c r="F15" t="str">
        <f ca="1">IF(ISBLANK('ranking diario'!$A15),nada,INDIRECT(CONCATENATE('ranking diario'!$A15,"!",CHAR(64+G$1-3),H$1)))</f>
        <v>-</v>
      </c>
      <c r="G15" t="str">
        <f ca="1">IF(ISBLANK('ranking diario'!$A15),nada,INDIRECT(CONCATENATE('ranking diario'!$A15,"!",CHAR(64+G$1-1),H$1)))</f>
        <v>-</v>
      </c>
      <c r="H15" s="12" t="str">
        <f ca="1">IF(OR(ISBLANK('ranking diario'!$A15),AND(F$2=XXX,G$2=XXX)),nada,IF(E$2=E15,puntaje_por_resultado,0)+IF(AND(F$2=F15,G$2=G15),puntaje_por_resultado_exacto,0))</f>
        <v>-</v>
      </c>
      <c r="J15" t="str">
        <f ca="1">IF(ISBLANK('ranking diario'!$A15),nada,INDIRECT(CONCATENATE('ranking diario'!$A15,"!",CHAR(64+L$1),M$1)))</f>
        <v>-</v>
      </c>
      <c r="K15" t="str">
        <f ca="1">IF(ISBLANK('ranking diario'!$A15),nada,INDIRECT(CONCATENATE('ranking diario'!$A15,"!",CHAR(64+L$1-3),M$1)))</f>
        <v>-</v>
      </c>
      <c r="L15" t="str">
        <f ca="1">IF(ISBLANK('ranking diario'!$A15),nada,INDIRECT(CONCATENATE('ranking diario'!$A15,"!",CHAR(64+L$1-1),M$1)))</f>
        <v>-</v>
      </c>
      <c r="M15" s="12" t="str">
        <f ca="1">IF(OR(ISBLANK('ranking diario'!$A15),AND(K$2=XXX,L$2=XXX)),nada,IF(J$2=J15,puntaje_por_resultado,0)+IF(AND(K$2=K15,L$2=L15),puntaje_por_resultado_exacto,0))</f>
        <v>-</v>
      </c>
      <c r="O15" t="str">
        <f ca="1">IF(ISBLANK('ranking diario'!$A15),nada,INDIRECT(CONCATENATE('ranking diario'!$A15,"!",CHAR(64+Q$1),R$1)))</f>
        <v>-</v>
      </c>
      <c r="P15" t="str">
        <f ca="1">IF(ISBLANK('ranking diario'!$A15),nada,INDIRECT(CONCATENATE('ranking diario'!$A15,"!",CHAR(64+Q$1-3),R$1)))</f>
        <v>-</v>
      </c>
      <c r="Q15" t="str">
        <f ca="1">IF(ISBLANK('ranking diario'!$A15),nada,INDIRECT(CONCATENATE('ranking diario'!$A15,"!",CHAR(64+Q$1-1),R$1)))</f>
        <v>-</v>
      </c>
      <c r="R15" s="12" t="str">
        <f ca="1">IF(OR(ISBLANK('ranking diario'!$A15),AND(P$2=XXX,Q$2=XXX)),nada,IF(O$2=O15,puntaje_por_resultado,0)+IF(AND(P$2=P15,Q$2=Q15),puntaje_por_resultado_exacto,0))</f>
        <v>-</v>
      </c>
      <c r="T15" t="str">
        <f ca="1">IF(ISBLANK('ranking diario'!$A15),nada,INDIRECT(CONCATENATE('ranking diario'!$A15,"!",CHAR(64+V$1),W$1)))</f>
        <v>-</v>
      </c>
      <c r="U15" t="str">
        <f ca="1">IF(ISBLANK('ranking diario'!$A15),nada,INDIRECT(CONCATENATE('ranking diario'!$A15,"!",CHAR(64+V$1-3),W$1)))</f>
        <v>-</v>
      </c>
      <c r="V15" t="str">
        <f ca="1">IF(ISBLANK('ranking diario'!$A15),nada,INDIRECT(CONCATENATE('ranking diario'!$A15,"!",CHAR(64+V$1-1),W$1)))</f>
        <v>-</v>
      </c>
      <c r="W15" s="12" t="str">
        <f ca="1">IF(OR(ISBLANK('ranking diario'!$A15),AND(U$2=XXX,V$2=XXX)),nada,IF(T$2=T15,puntaje_por_resultado,0)+IF(AND(U$2=U15,V$2=V15),puntaje_por_resultado_exacto,0))</f>
        <v>-</v>
      </c>
      <c r="Y15" t="str">
        <f ca="1">IF(ISBLANK('ranking diario'!$A15),nada,INDIRECT(CONCATENATE('ranking diario'!$A15,"!",CHAR(64+AA$1),AB$1)))</f>
        <v>-</v>
      </c>
      <c r="Z15" t="str">
        <f ca="1">IF(ISBLANK('ranking diario'!$A15),nada,INDIRECT(CONCATENATE('ranking diario'!$A15,"!",CHAR(64+AA$1-3),AB$1)))</f>
        <v>-</v>
      </c>
      <c r="AA15" t="str">
        <f ca="1">IF(ISBLANK('ranking diario'!$A15),nada,INDIRECT(CONCATENATE('ranking diario'!$A15,"!",CHAR(64+AA$1-1),AB$1)))</f>
        <v>-</v>
      </c>
      <c r="AB15" s="12" t="str">
        <f ca="1">IF(OR(ISBLANK('ranking diario'!$A15),AND(Z$2=XXX,AA$2=XXX)),nada,IF(Y$2=Y15,puntaje_por_resultado,0)+IF(AND(Z$2=Z15,AA$2=AA15),puntaje_por_resultado_exacto,0))</f>
        <v>-</v>
      </c>
      <c r="AD15" t="str">
        <f ca="1">IF(ISBLANK('ranking diario'!$A15),nada,INDIRECT(CONCATENATE('ranking diario'!$A15,"!",CHAR(64+AF$1),AG$1)))</f>
        <v>-</v>
      </c>
      <c r="AE15" t="str">
        <f ca="1">IF(ISBLANK('ranking diario'!$A15),nada,INDIRECT(CONCATENATE('ranking diario'!$A15,"!",CHAR(64+AF$1-3),AG$1)))</f>
        <v>-</v>
      </c>
      <c r="AF15" t="str">
        <f ca="1">IF(ISBLANK('ranking diario'!$A15),nada,INDIRECT(CONCATENATE('ranking diario'!$A15,"!",CHAR(64+AF$1-1),AG$1)))</f>
        <v>-</v>
      </c>
      <c r="AG15" s="12" t="str">
        <f ca="1">IF(OR(ISBLANK('ranking diario'!$A15),AND(AE$2=XXX,AF$2=XXX)),nada,IF(AD$2=AD15,puntaje_por_resultado,0)+IF(AND(AE$2=AE15,AF$2=AF15),puntaje_por_resultado_exacto,0))</f>
        <v>-</v>
      </c>
      <c r="AI15" t="str">
        <f ca="1">IF(ISBLANK('ranking diario'!$A15),nada,INDIRECT(CONCATENATE('ranking diario'!$A15,"!",CHAR(64+AK$1),AL$1)))</f>
        <v>-</v>
      </c>
      <c r="AJ15" t="str">
        <f ca="1">IF(ISBLANK('ranking diario'!$A15),nada,INDIRECT(CONCATENATE('ranking diario'!$A15,"!",CHAR(64+AK$1-3),AL$1)))</f>
        <v>-</v>
      </c>
      <c r="AK15" t="str">
        <f ca="1">IF(ISBLANK('ranking diario'!$A15),nada,INDIRECT(CONCATENATE('ranking diario'!$A15,"!",CHAR(64+AK$1-1),AL$1)))</f>
        <v>-</v>
      </c>
      <c r="AL15" s="12" t="str">
        <f ca="1">IF(OR(ISBLANK('ranking diario'!$A15),AND(AJ$2=XXX,AK$2=XXX)),nada,IF(AI$2=AI15,puntaje_por_resultado,0)+IF(AND(AJ$2=AJ15,AK$2=AK15),puntaje_por_resultado_exacto,0))</f>
        <v>-</v>
      </c>
      <c r="AN15" t="str">
        <f ca="1">IF(ISBLANK('ranking diario'!$A15),nada,INDIRECT(CONCATENATE('ranking diario'!$A15,"!",CHAR(64+AP$1),AQ$1)))</f>
        <v>-</v>
      </c>
      <c r="AO15" t="str">
        <f ca="1">IF(ISBLANK('ranking diario'!$A15),nada,INDIRECT(CONCATENATE('ranking diario'!$A15,"!",CHAR(64+AP$1-3),AQ$1)))</f>
        <v>-</v>
      </c>
      <c r="AP15" t="str">
        <f ca="1">IF(ISBLANK('ranking diario'!$A15),nada,INDIRECT(CONCATENATE('ranking diario'!$A15,"!",CHAR(64+AP$1-1),AQ$1)))</f>
        <v>-</v>
      </c>
      <c r="AQ15" s="12" t="str">
        <f ca="1">IF(OR(ISBLANK('ranking diario'!$A15),AND(AO$2=XXX,AP$2=XXX)),nada,IF(AN$2=AN15,puntaje_por_resultado,0)+IF(AND(AO$2=AO15,AP$2=AP15),puntaje_por_resultado_exacto,0))</f>
        <v>-</v>
      </c>
      <c r="AS15" t="str">
        <f ca="1">IF(ISBLANK('ranking diario'!$A15),nada,INDIRECT(CONCATENATE('ranking diario'!$A15,"!",CHAR(64+AU$1),AV$1)))</f>
        <v>-</v>
      </c>
      <c r="AT15" t="str">
        <f ca="1">IF(ISBLANK('ranking diario'!$A15),nada,INDIRECT(CONCATENATE('ranking diario'!$A15,"!",CHAR(64+AU$1-3),AV$1)))</f>
        <v>-</v>
      </c>
      <c r="AU15" t="str">
        <f ca="1">IF(ISBLANK('ranking diario'!$A15),nada,INDIRECT(CONCATENATE('ranking diario'!$A15,"!",CHAR(64+AU$1-1),AV$1)))</f>
        <v>-</v>
      </c>
      <c r="AV15" s="12" t="str">
        <f ca="1">IF(OR(ISBLANK('ranking diario'!$A15),AND(AT$2=XXX,AU$2=XXX)),nada,IF(AS$2=AS15,puntaje_por_resultado,0)+IF(AND(AT$2=AT15,AU$2=AU15),puntaje_por_resultado_exacto,0))</f>
        <v>-</v>
      </c>
      <c r="AX15" t="str">
        <f ca="1">IF(ISBLANK('ranking diario'!$A15),nada,INDIRECT(CONCATENATE('ranking diario'!$A15,"!",CHAR(64+AZ$1),BA$1)))</f>
        <v>-</v>
      </c>
      <c r="AY15" t="str">
        <f ca="1">IF(ISBLANK('ranking diario'!$A15),nada,INDIRECT(CONCATENATE('ranking diario'!$A15,"!",CHAR(64+AZ$1-3),BA$1)))</f>
        <v>-</v>
      </c>
      <c r="AZ15" t="str">
        <f ca="1">IF(ISBLANK('ranking diario'!$A15),nada,INDIRECT(CONCATENATE('ranking diario'!$A15,"!",CHAR(64+AZ$1-1),BA$1)))</f>
        <v>-</v>
      </c>
      <c r="BA15" s="12" t="str">
        <f ca="1">IF(OR(ISBLANK('ranking diario'!$A15),AND(AY$2=XXX,AZ$2=XXX)),nada,IF(AX$2=AX15,puntaje_por_resultado,0)+IF(AND(AY$2=AY15,AZ$2=AZ15),puntaje_por_resultado_exacto,0))</f>
        <v>-</v>
      </c>
      <c r="BC15" t="str">
        <f ca="1">IF(ISBLANK('ranking diario'!$A15),nada,INDIRECT(CONCATENATE('ranking diario'!$A15,"!",CHAR(64+BE$1),BF$1)))</f>
        <v>-</v>
      </c>
      <c r="BD15" t="str">
        <f ca="1">IF(ISBLANK('ranking diario'!$A15),nada,INDIRECT(CONCATENATE('ranking diario'!$A15,"!",CHAR(64+BE$1-3),BF$1)))</f>
        <v>-</v>
      </c>
      <c r="BE15" t="str">
        <f ca="1">IF(ISBLANK('ranking diario'!$A15),nada,INDIRECT(CONCATENATE('ranking diario'!$A15,"!",CHAR(64+BE$1-1),BF$1)))</f>
        <v>-</v>
      </c>
      <c r="BF15" s="12" t="str">
        <f ca="1">IF(OR(ISBLANK('ranking diario'!$A15),AND(BD$2=XXX,BE$2=XXX)),nada,IF(BC$2=BC15,puntaje_por_resultado,0)+IF(AND(BD$2=BD15,BE$2=BE15),puntaje_por_resultado_exacto,0))</f>
        <v>-</v>
      </c>
      <c r="BH15" t="str">
        <f ca="1">IF(ISBLANK('ranking diario'!$A15),nada,INDIRECT(CONCATENATE('ranking diario'!$A15,"!",CHAR(64+BJ$1),BK$1)))</f>
        <v>-</v>
      </c>
      <c r="BI15" t="str">
        <f ca="1">IF(ISBLANK('ranking diario'!$A15),nada,INDIRECT(CONCATENATE('ranking diario'!$A15,"!",CHAR(64+BJ$1-3),BK$1)))</f>
        <v>-</v>
      </c>
      <c r="BJ15" t="str">
        <f ca="1">IF(ISBLANK('ranking diario'!$A15),nada,INDIRECT(CONCATENATE('ranking diario'!$A15,"!",CHAR(64+BJ$1-1),BK$1)))</f>
        <v>-</v>
      </c>
      <c r="BK15" s="12" t="str">
        <f ca="1">IF(OR(ISBLANK('ranking diario'!$A15),AND(BI$2=XXX,BJ$2=XXX)),nada,IF(BH$2=BH15,puntaje_por_resultado,0)+IF(AND(BI$2=BI15,BJ$2=BJ15),puntaje_por_resultado_exacto,0))</f>
        <v>-</v>
      </c>
      <c r="BM15" t="str">
        <f ca="1">IF(ISBLANK('ranking diario'!$A15),nada,INDIRECT(CONCATENATE('ranking diario'!$A15,"!",CHAR(64+BO$1),BP$1)))</f>
        <v>-</v>
      </c>
      <c r="BN15" t="str">
        <f ca="1">IF(ISBLANK('ranking diario'!$A15),nada,INDIRECT(CONCATENATE('ranking diario'!$A15,"!",CHAR(64+BO$1-3),BP$1)))</f>
        <v>-</v>
      </c>
      <c r="BO15" t="str">
        <f ca="1">IF(ISBLANK('ranking diario'!$A15),nada,INDIRECT(CONCATENATE('ranking diario'!$A15,"!",CHAR(64+BO$1-1),BP$1)))</f>
        <v>-</v>
      </c>
      <c r="BP15" s="12" t="str">
        <f ca="1">IF(OR(ISBLANK('ranking diario'!$A15),AND(BN$2=XXX,BO$2=XXX)),nada,IF(BM$2=BM15,puntaje_por_resultado,0)+IF(AND(BN$2=BN15,BO$2=BO15),puntaje_por_resultado_exacto,0))</f>
        <v>-</v>
      </c>
      <c r="BR15" t="str">
        <f ca="1">IF(ISBLANK('ranking diario'!$A15),nada,INDIRECT(CONCATENATE('ranking diario'!$A15,"!",CHAR(64+BT$1),BU$1)))</f>
        <v>-</v>
      </c>
      <c r="BS15" t="str">
        <f ca="1">IF(ISBLANK('ranking diario'!$A15),nada,INDIRECT(CONCATENATE('ranking diario'!$A15,"!",CHAR(64+BT$1-3),BU$1)))</f>
        <v>-</v>
      </c>
      <c r="BT15" t="str">
        <f ca="1">IF(ISBLANK('ranking diario'!$A15),nada,INDIRECT(CONCATENATE('ranking diario'!$A15,"!",CHAR(64+BT$1-1),BU$1)))</f>
        <v>-</v>
      </c>
      <c r="BU15" s="12" t="str">
        <f ca="1">IF(OR(ISBLANK('ranking diario'!$A15),AND(BS$2=XXX,BT$2=XXX)),nada,IF(BR$2=BR15,puntaje_por_resultado,0)+IF(AND(BS$2=BS15,BT$2=BT15),puntaje_por_resultado_exacto,0))</f>
        <v>-</v>
      </c>
      <c r="BW15" t="str">
        <f ca="1">IF(ISBLANK('ranking diario'!$A15),nada,INDIRECT(CONCATENATE('ranking diario'!$A15,"!",CHAR(64+BY$1),BZ$1)))</f>
        <v>-</v>
      </c>
      <c r="BX15" t="str">
        <f ca="1">IF(ISBLANK('ranking diario'!$A15),nada,INDIRECT(CONCATENATE('ranking diario'!$A15,"!",CHAR(64+BY$1-3),BZ$1)))</f>
        <v>-</v>
      </c>
      <c r="BY15" t="str">
        <f ca="1">IF(ISBLANK('ranking diario'!$A15),nada,INDIRECT(CONCATENATE('ranking diario'!$A15,"!",CHAR(64+BY$1-1),BZ$1)))</f>
        <v>-</v>
      </c>
      <c r="BZ15" s="12" t="str">
        <f ca="1">IF(OR(ISBLANK('ranking diario'!$A15),AND(BX$2=XXX,BY$2=XXX)),nada,IF(BW$2=BW15,puntaje_por_resultado,0)+IF(AND(BX$2=BX15,BY$2=BY15),puntaje_por_resultado_exacto,0))</f>
        <v>-</v>
      </c>
      <c r="CB15" t="str">
        <f ca="1">IF(ISBLANK('ranking diario'!$A15),nada,INDIRECT(CONCATENATE('ranking diario'!$A15,"!",CHAR(64+CD$1),CE$1)))</f>
        <v>-</v>
      </c>
      <c r="CC15" t="str">
        <f ca="1">IF(ISBLANK('ranking diario'!$A15),nada,INDIRECT(CONCATENATE('ranking diario'!$A15,"!",CHAR(64+CD$1-3),CE$1)))</f>
        <v>-</v>
      </c>
      <c r="CD15" t="str">
        <f ca="1">IF(ISBLANK('ranking diario'!$A15),nada,INDIRECT(CONCATENATE('ranking diario'!$A15,"!",CHAR(64+CD$1-1),CE$1)))</f>
        <v>-</v>
      </c>
      <c r="CE15" s="12" t="str">
        <f ca="1">IF(OR(ISBLANK('ranking diario'!$A15),AND(CC$2=XXX,CD$2=XXX)),nada,IF(CB$2=CB15,puntaje_por_resultado,0)+IF(AND(CC$2=CC15,CD$2=CD15),puntaje_por_resultado_exacto,0))</f>
        <v>-</v>
      </c>
      <c r="CG15" t="str">
        <f ca="1">IF(ISBLANK('ranking diario'!$A15),nada,INDIRECT(CONCATENATE('ranking diario'!$A15,"!",CHAR(64+CI$1),CJ$1)))</f>
        <v>-</v>
      </c>
      <c r="CH15" t="str">
        <f ca="1">IF(ISBLANK('ranking diario'!$A15),nada,INDIRECT(CONCATENATE('ranking diario'!$A15,"!",CHAR(64+CI$1-3),CJ$1)))</f>
        <v>-</v>
      </c>
      <c r="CI15" t="str">
        <f ca="1">IF(ISBLANK('ranking diario'!$A15),nada,INDIRECT(CONCATENATE('ranking diario'!$A15,"!",CHAR(64+CI$1-1),CJ$1)))</f>
        <v>-</v>
      </c>
      <c r="CJ15" s="12" t="str">
        <f ca="1">IF(OR(ISBLANK('ranking diario'!$A15),AND(CH$2=XXX,CI$2=XXX)),nada,IF(CG$2=CG15,puntaje_por_resultado,0)+IF(AND(CH$2=CH15,CI$2=CI15),puntaje_por_resultado_exacto,0))</f>
        <v>-</v>
      </c>
      <c r="CL15" t="str">
        <f ca="1">IF(ISBLANK('ranking diario'!$A15),nada,INDIRECT(CONCATENATE('ranking diario'!$A15,"!",CHAR(64+CN$1),CO$1)))</f>
        <v>-</v>
      </c>
      <c r="CM15" t="str">
        <f ca="1">IF(ISBLANK('ranking diario'!$A15),nada,INDIRECT(CONCATENATE('ranking diario'!$A15,"!",CHAR(64+CN$1-3),CO$1)))</f>
        <v>-</v>
      </c>
      <c r="CN15" t="str">
        <f ca="1">IF(ISBLANK('ranking diario'!$A15),nada,INDIRECT(CONCATENATE('ranking diario'!$A15,"!",CHAR(64+CN$1-1),CO$1)))</f>
        <v>-</v>
      </c>
      <c r="CO15" s="12" t="str">
        <f ca="1">IF(OR(ISBLANK('ranking diario'!$A15),AND(CM$2=XXX,CN$2=XXX)),nada,IF(CL$2=CL15,puntaje_por_resultado,0)+IF(AND(CM$2=CM15,CN$2=CN15),puntaje_por_resultado_exacto,0))</f>
        <v>-</v>
      </c>
      <c r="CQ15" t="str">
        <f ca="1">IF(ISBLANK('ranking diario'!$A15),nada,INDIRECT(CONCATENATE('ranking diario'!$A15,"!",CHAR(64+CS$1),CT$1)))</f>
        <v>-</v>
      </c>
      <c r="CR15" t="str">
        <f ca="1">IF(ISBLANK('ranking diario'!$A15),nada,INDIRECT(CONCATENATE('ranking diario'!$A15,"!",CHAR(64+CS$1-3),CT$1)))</f>
        <v>-</v>
      </c>
      <c r="CS15" t="str">
        <f ca="1">IF(ISBLANK('ranking diario'!$A15),nada,INDIRECT(CONCATENATE('ranking diario'!$A15,"!",CHAR(64+CS$1-1),CT$1)))</f>
        <v>-</v>
      </c>
      <c r="CT15" s="12" t="str">
        <f ca="1">IF(OR(ISBLANK('ranking diario'!$A15),AND(CR$2=XXX,CS$2=XXX)),nada,IF(CQ$2=CQ15,puntaje_por_resultado,0)+IF(AND(CR$2=CR15,CS$2=CS15),puntaje_por_resultado_exacto,0))</f>
        <v>-</v>
      </c>
      <c r="CV15" t="str">
        <f ca="1">IF(ISBLANK('ranking diario'!$A15),nada,INDIRECT(CONCATENATE('ranking diario'!$A15,"!",CHAR(64+CX$1),CY$1)))</f>
        <v>-</v>
      </c>
      <c r="CW15" t="str">
        <f ca="1">IF(ISBLANK('ranking diario'!$A15),nada,INDIRECT(CONCATENATE('ranking diario'!$A15,"!",CHAR(64+CX$1-3),CY$1)))</f>
        <v>-</v>
      </c>
      <c r="CX15" t="str">
        <f ca="1">IF(ISBLANK('ranking diario'!$A15),nada,INDIRECT(CONCATENATE('ranking diario'!$A15,"!",CHAR(64+CX$1-1),CY$1)))</f>
        <v>-</v>
      </c>
      <c r="CY15" s="12" t="str">
        <f ca="1">IF(OR(ISBLANK('ranking diario'!$A15),AND(CW$2=XXX,CX$2=XXX)),nada,IF(CV$2=CV15,puntaje_por_resultado,0)+IF(AND(CW$2=CW15,CX$2=CX15),puntaje_por_resultado_exacto,0))</f>
        <v>-</v>
      </c>
      <c r="DA15" t="str">
        <f ca="1">IF(ISBLANK('ranking diario'!$A15),nada,INDIRECT(CONCATENATE('ranking diario'!$A15,"!",CHAR(64+DC$1),DD$1)))</f>
        <v>-</v>
      </c>
      <c r="DB15" t="str">
        <f ca="1">IF(ISBLANK('ranking diario'!$A15),nada,INDIRECT(CONCATENATE('ranking diario'!$A15,"!",CHAR(64+DC$1-3),DD$1)))</f>
        <v>-</v>
      </c>
      <c r="DC15" t="str">
        <f ca="1">IF(ISBLANK('ranking diario'!$A15),nada,INDIRECT(CONCATENATE('ranking diario'!$A15,"!",CHAR(64+DC$1-1),DD$1)))</f>
        <v>-</v>
      </c>
      <c r="DD15" s="12" t="str">
        <f ca="1">IF(OR(ISBLANK('ranking diario'!$A15),AND(DB$2=XXX,DC$2=XXX)),nada,IF(DA$2=DA15,puntaje_por_resultado,0)+IF(AND(DB$2=DB15,DC$2=DC15),puntaje_por_resultado_exacto,0))</f>
        <v>-</v>
      </c>
      <c r="DF15" t="str">
        <f ca="1">IF(ISBLANK('ranking diario'!$A15),nada,INDIRECT(CONCATENATE('ranking diario'!$A15,"!",CHAR(64+DH$1),DI$1)))</f>
        <v>-</v>
      </c>
      <c r="DG15" t="str">
        <f ca="1">IF(ISBLANK('ranking diario'!$A15),nada,INDIRECT(CONCATENATE('ranking diario'!$A15,"!",CHAR(64+DH$1-3),DI$1)))</f>
        <v>-</v>
      </c>
      <c r="DH15" t="str">
        <f ca="1">IF(ISBLANK('ranking diario'!$A15),nada,INDIRECT(CONCATENATE('ranking diario'!$A15,"!",CHAR(64+DH$1-1),DI$1)))</f>
        <v>-</v>
      </c>
      <c r="DI15" s="12" t="str">
        <f ca="1">IF(OR(ISBLANK('ranking diario'!$A15),AND(DG$2=XXX,DH$2=XXX)),nada,IF(DF$2=DF15,puntaje_por_resultado,0)+IF(AND(DG$2=DG15,DH$2=DH15),puntaje_por_resultado_exacto,0))</f>
        <v>-</v>
      </c>
      <c r="DK15" t="str">
        <f ca="1">IF(ISBLANK('ranking diario'!$A15),nada,INDIRECT(CONCATENATE('ranking diario'!$A15,"!",CHAR(64+DM$1),DN$1)))</f>
        <v>-</v>
      </c>
      <c r="DL15" t="str">
        <f ca="1">IF(ISBLANK('ranking diario'!$A15),nada,INDIRECT(CONCATENATE('ranking diario'!$A15,"!",CHAR(64+DM$1-3),DN$1)))</f>
        <v>-</v>
      </c>
      <c r="DM15" t="str">
        <f ca="1">IF(ISBLANK('ranking diario'!$A15),nada,INDIRECT(CONCATENATE('ranking diario'!$A15,"!",CHAR(64+DM$1-1),DN$1)))</f>
        <v>-</v>
      </c>
      <c r="DN15" s="12" t="str">
        <f ca="1">IF(OR(ISBLANK('ranking diario'!$A15),AND(DL$2=XXX,DM$2=XXX)),nada,IF(DK$2=DK15,puntaje_por_resultado,0)+IF(AND(DL$2=DL15,DM$2=DM15),puntaje_por_resultado_exacto,0))</f>
        <v>-</v>
      </c>
      <c r="DP15" t="str">
        <f ca="1">IF(ISBLANK('ranking diario'!$A15),nada,INDIRECT(CONCATENATE('ranking diario'!$A15,"!",CHAR(64+DR$1),DS$1)))</f>
        <v>-</v>
      </c>
      <c r="DQ15" t="str">
        <f ca="1">IF(ISBLANK('ranking diario'!$A15),nada,INDIRECT(CONCATENATE('ranking diario'!$A15,"!",CHAR(64+DR$1-3),DS$1)))</f>
        <v>-</v>
      </c>
      <c r="DR15" t="str">
        <f ca="1">IF(ISBLANK('ranking diario'!$A15),nada,INDIRECT(CONCATENATE('ranking diario'!$A15,"!",CHAR(64+DR$1-1),DS$1)))</f>
        <v>-</v>
      </c>
      <c r="DS15" s="12" t="str">
        <f ca="1">IF(OR(ISBLANK('ranking diario'!$A15),AND(DQ$2=XXX,DR$2=XXX)),nada,IF(DP$2=DP15,puntaje_por_resultado,0)+IF(AND(DQ$2=DQ15,DR$2=DR15),puntaje_por_resultado_exacto,0))</f>
        <v>-</v>
      </c>
      <c r="DU15" t="str">
        <f ca="1">IF(ISBLANK('ranking diario'!$A15),nada,INDIRECT(CONCATENATE('ranking diario'!$A15,"!",CHAR(64+DW$1),DX$1)))</f>
        <v>-</v>
      </c>
      <c r="DV15" t="str">
        <f ca="1">IF(ISBLANK('ranking diario'!$A15),nada,INDIRECT(CONCATENATE('ranking diario'!$A15,"!",CHAR(64+DW$1-3),DX$1)))</f>
        <v>-</v>
      </c>
      <c r="DW15" t="str">
        <f ca="1">IF(ISBLANK('ranking diario'!$A15),nada,INDIRECT(CONCATENATE('ranking diario'!$A15,"!",CHAR(64+DW$1-1),DX$1)))</f>
        <v>-</v>
      </c>
      <c r="DX15" s="12" t="str">
        <f ca="1">IF(OR(ISBLANK('ranking diario'!$A15),AND(DV$2=XXX,DW$2=XXX)),nada,IF(DU$2=DU15,puntaje_por_resultado,0)+IF(AND(DV$2=DV15,DW$2=DW15),puntaje_por_resultado_exacto,0))</f>
        <v>-</v>
      </c>
      <c r="DZ15" t="str">
        <f ca="1">IF(ISBLANK('ranking diario'!$A15),nada,INDIRECT(CONCATENATE('ranking diario'!$A15,"!",CHAR(64+EB$1),EC$1)))</f>
        <v>-</v>
      </c>
      <c r="EA15" t="str">
        <f ca="1">IF(ISBLANK('ranking diario'!$A15),nada,INDIRECT(CONCATENATE('ranking diario'!$A15,"!",CHAR(64+EB$1-3),EC$1)))</f>
        <v>-</v>
      </c>
      <c r="EB15" t="str">
        <f ca="1">IF(ISBLANK('ranking diario'!$A15),nada,INDIRECT(CONCATENATE('ranking diario'!$A15,"!",CHAR(64+EB$1-1),EC$1)))</f>
        <v>-</v>
      </c>
      <c r="EC15" s="12" t="str">
        <f ca="1">IF(OR(ISBLANK('ranking diario'!$A15),AND(EA$2=XXX,EB$2=XXX)),nada,IF(DZ$2=DZ15,puntaje_por_resultado,0)+IF(AND(EA$2=EA15,EB$2=EB15),puntaje_por_resultado_exacto,0))</f>
        <v>-</v>
      </c>
      <c r="EE15" t="str">
        <f ca="1">IF(ISBLANK('ranking diario'!$A15),nada,INDIRECT(CONCATENATE('ranking diario'!$A15,"!",CHAR(64+EG$1),EH$1)))</f>
        <v>-</v>
      </c>
      <c r="EF15" t="str">
        <f ca="1">IF(ISBLANK('ranking diario'!$A15),nada,INDIRECT(CONCATENATE('ranking diario'!$A15,"!",CHAR(64+EG$1-3),EH$1)))</f>
        <v>-</v>
      </c>
      <c r="EG15" t="str">
        <f ca="1">IF(ISBLANK('ranking diario'!$A15),nada,INDIRECT(CONCATENATE('ranking diario'!$A15,"!",CHAR(64+EG$1-1),EH$1)))</f>
        <v>-</v>
      </c>
      <c r="EH15" s="12" t="str">
        <f ca="1">IF(OR(ISBLANK('ranking diario'!$A15),AND(EF$2=XXX,EG$2=XXX)),nada,IF(EE$2=EE15,puntaje_por_resultado,0)+IF(AND(EF$2=EF15,EG$2=EG15),puntaje_por_resultado_exacto,0))</f>
        <v>-</v>
      </c>
      <c r="EJ15" t="str">
        <f ca="1">IF(ISBLANK('ranking diario'!$A15),nada,INDIRECT(CONCATENATE('ranking diario'!$A15,"!",CHAR(64+EL$1),EM$1)))</f>
        <v>-</v>
      </c>
      <c r="EK15" t="str">
        <f ca="1">IF(ISBLANK('ranking diario'!$A15),nada,INDIRECT(CONCATENATE('ranking diario'!$A15,"!",CHAR(64+EL$1-3),EM$1)))</f>
        <v>-</v>
      </c>
      <c r="EL15" t="str">
        <f ca="1">IF(ISBLANK('ranking diario'!$A15),nada,INDIRECT(CONCATENATE('ranking diario'!$A15,"!",CHAR(64+EL$1-1),EM$1)))</f>
        <v>-</v>
      </c>
      <c r="EM15" s="12" t="str">
        <f ca="1">IF(OR(ISBLANK('ranking diario'!$A15),AND(EK$2=XXX,EL$2=XXX)),nada,IF(EJ$2=EJ15,puntaje_por_resultado,0)+IF(AND(EK$2=EK15,EL$2=EL15),puntaje_por_resultado_exacto,0))</f>
        <v>-</v>
      </c>
      <c r="EO15" t="str">
        <f ca="1">IF(ISBLANK('ranking diario'!$A15),nada,INDIRECT(CONCATENATE('ranking diario'!$A15,"!",CHAR(64+EQ$1),ER$1)))</f>
        <v>-</v>
      </c>
      <c r="EP15" t="str">
        <f ca="1">IF(ISBLANK('ranking diario'!$A15),nada,INDIRECT(CONCATENATE('ranking diario'!$A15,"!",CHAR(64+EQ$1-3),ER$1)))</f>
        <v>-</v>
      </c>
      <c r="EQ15" t="str">
        <f ca="1">IF(ISBLANK('ranking diario'!$A15),nada,INDIRECT(CONCATENATE('ranking diario'!$A15,"!",CHAR(64+EQ$1-1),ER$1)))</f>
        <v>-</v>
      </c>
      <c r="ER15" s="12" t="str">
        <f ca="1">IF(OR(ISBLANK('ranking diario'!$A15),AND(EP$2=XXX,EQ$2=XXX)),nada,IF(EO$2=EO15,puntaje_por_resultado,0)+IF(AND(EP$2=EP15,EQ$2=EQ15),puntaje_por_resultado_exacto,0))</f>
        <v>-</v>
      </c>
      <c r="ET15" t="str">
        <f ca="1">IF(ISBLANK('ranking diario'!$A15),nada,INDIRECT(CONCATENATE('ranking diario'!$A15,"!",CHAR(64+EV$1),EW$1)))</f>
        <v>-</v>
      </c>
      <c r="EU15" t="str">
        <f ca="1">IF(ISBLANK('ranking diario'!$A15),nada,INDIRECT(CONCATENATE('ranking diario'!$A15,"!",CHAR(64+EV$1-3),EW$1)))</f>
        <v>-</v>
      </c>
      <c r="EV15" t="str">
        <f ca="1">IF(ISBLANK('ranking diario'!$A15),nada,INDIRECT(CONCATENATE('ranking diario'!$A15,"!",CHAR(64+EV$1-1),EW$1)))</f>
        <v>-</v>
      </c>
      <c r="EW15" s="12" t="str">
        <f ca="1">IF(OR(ISBLANK('ranking diario'!$A15),AND(EU$2=XXX,EV$2=XXX)),nada,IF(ET$2=ET15,puntaje_por_resultado,0)+IF(AND(EU$2=EU15,EV$2=EV15),puntaje_por_resultado_exacto,0))</f>
        <v>-</v>
      </c>
      <c r="EY15" t="str">
        <f ca="1">IF(ISBLANK('ranking diario'!$A15),nada,INDIRECT(CONCATENATE('ranking diario'!$A15,"!",CHAR(64+FA$1),FB$1)))</f>
        <v>-</v>
      </c>
      <c r="EZ15" t="str">
        <f ca="1">IF(ISBLANK('ranking diario'!$A15),nada,INDIRECT(CONCATENATE('ranking diario'!$A15,"!",CHAR(64+FA$1-3),FB$1)))</f>
        <v>-</v>
      </c>
      <c r="FA15" t="str">
        <f ca="1">IF(ISBLANK('ranking diario'!$A15),nada,INDIRECT(CONCATENATE('ranking diario'!$A15,"!",CHAR(64+FA$1-1),FB$1)))</f>
        <v>-</v>
      </c>
      <c r="FB15" s="12" t="str">
        <f ca="1">IF(OR(ISBLANK('ranking diario'!$A15),AND(EZ$2=XXX,FA$2=XXX)),nada,IF(EY$2=EY15,puntaje_por_resultado,0)+IF(AND(EZ$2=EZ15,FA$2=FA15),puntaje_por_resultado_exacto,0))</f>
        <v>-</v>
      </c>
      <c r="FD15" t="str">
        <f ca="1">IF(ISBLANK('ranking diario'!$A15),nada,INDIRECT(CONCATENATE('ranking diario'!$A15,"!",CHAR(64+FF$1),FG$1)))</f>
        <v>-</v>
      </c>
      <c r="FE15" t="str">
        <f ca="1">IF(ISBLANK('ranking diario'!$A15),nada,INDIRECT(CONCATENATE('ranking diario'!$A15,"!",CHAR(64+FF$1-3),FG$1)))</f>
        <v>-</v>
      </c>
      <c r="FF15" t="str">
        <f ca="1">IF(ISBLANK('ranking diario'!$A15),nada,INDIRECT(CONCATENATE('ranking diario'!$A15,"!",CHAR(64+FF$1-1),FG$1)))</f>
        <v>-</v>
      </c>
      <c r="FG15" s="12" t="str">
        <f ca="1">IF(OR(ISBLANK('ranking diario'!$A15),AND(FE$2=XXX,FF$2=XXX)),nada,IF(FD$2=FD15,puntaje_por_resultado,0)+IF(AND(FE$2=FE15,FF$2=FF15),puntaje_por_resultado_exacto,0))</f>
        <v>-</v>
      </c>
      <c r="FI15" t="str">
        <f ca="1">IF(ISBLANK('ranking diario'!$A15),nada,INDIRECT(CONCATENATE('ranking diario'!$A15,"!",CHAR(64+FK$1),FL$1)))</f>
        <v>-</v>
      </c>
      <c r="FJ15" t="str">
        <f ca="1">IF(ISBLANK('ranking diario'!$A15),nada,INDIRECT(CONCATENATE('ranking diario'!$A15,"!",CHAR(64+FK$1-3),FL$1)))</f>
        <v>-</v>
      </c>
      <c r="FK15" t="str">
        <f ca="1">IF(ISBLANK('ranking diario'!$A15),nada,INDIRECT(CONCATENATE('ranking diario'!$A15,"!",CHAR(64+FK$1-1),FL$1)))</f>
        <v>-</v>
      </c>
      <c r="FL15" s="12" t="str">
        <f ca="1">IF(OR(ISBLANK('ranking diario'!$A15),AND(FJ$2=XXX,FK$2=XXX)),nada,IF(FI$2=FI15,puntaje_por_resultado,0)+IF(AND(FJ$2=FJ15,FK$2=FK15),puntaje_por_resultado_exacto,0))</f>
        <v>-</v>
      </c>
      <c r="FN15" t="str">
        <f ca="1">IF(ISBLANK('ranking diario'!$A15),nada,INDIRECT(CONCATENATE('ranking diario'!$A15,"!",CHAR(64+FP$1),FQ$1)))</f>
        <v>-</v>
      </c>
      <c r="FO15" t="str">
        <f ca="1">IF(ISBLANK('ranking diario'!$A15),nada,INDIRECT(CONCATENATE('ranking diario'!$A15,"!",CHAR(64+FP$1-3),FQ$1)))</f>
        <v>-</v>
      </c>
      <c r="FP15" t="str">
        <f ca="1">IF(ISBLANK('ranking diario'!$A15),nada,INDIRECT(CONCATENATE('ranking diario'!$A15,"!",CHAR(64+FP$1-1),FQ$1)))</f>
        <v>-</v>
      </c>
      <c r="FQ15" s="12" t="str">
        <f ca="1">IF(OR(ISBLANK('ranking diario'!$A15),AND(FO$2=XXX,FP$2=XXX)),nada,IF(FN$2=FN15,puntaje_por_resultado,0)+IF(AND(FO$2=FO15,FP$2=FP15),puntaje_por_resultado_exacto,0))</f>
        <v>-</v>
      </c>
      <c r="FS15" t="str">
        <f ca="1">IF(ISBLANK('ranking diario'!$A15),nada,INDIRECT(CONCATENATE('ranking diario'!$A15,"!",CHAR(64+FU$1),FV$1)))</f>
        <v>-</v>
      </c>
      <c r="FT15" t="str">
        <f ca="1">IF(ISBLANK('ranking diario'!$A15),nada,INDIRECT(CONCATENATE('ranking diario'!$A15,"!",CHAR(64+FU$1-3),FV$1)))</f>
        <v>-</v>
      </c>
      <c r="FU15" t="str">
        <f ca="1">IF(ISBLANK('ranking diario'!$A15),nada,INDIRECT(CONCATENATE('ranking diario'!$A15,"!",CHAR(64+FU$1-1),FV$1)))</f>
        <v>-</v>
      </c>
      <c r="FV15" s="12" t="str">
        <f ca="1">IF(OR(ISBLANK('ranking diario'!$A15),AND(FT$2=XXX,FU$2=XXX)),nada,IF(FS$2=FS15,puntaje_por_resultado,0)+IF(AND(FT$2=FT15,FU$2=FU15),puntaje_por_resultado_exacto,0))</f>
        <v>-</v>
      </c>
      <c r="FX15" t="str">
        <f ca="1">IF(ISBLANK('ranking diario'!$A15),nada,INDIRECT(CONCATENATE('ranking diario'!$A15,"!",CHAR(64+FZ$1),GA$1)))</f>
        <v>-</v>
      </c>
      <c r="FY15" t="str">
        <f ca="1">IF(ISBLANK('ranking diario'!$A15),nada,INDIRECT(CONCATENATE('ranking diario'!$A15,"!",CHAR(64+FZ$1-3),GA$1)))</f>
        <v>-</v>
      </c>
      <c r="FZ15" t="str">
        <f ca="1">IF(ISBLANK('ranking diario'!$A15),nada,INDIRECT(CONCATENATE('ranking diario'!$A15,"!",CHAR(64+FZ$1-1),GA$1)))</f>
        <v>-</v>
      </c>
      <c r="GA15" s="12" t="str">
        <f ca="1">IF(OR(ISBLANK('ranking diario'!$A15),AND(FY$2=XXX,FZ$2=XXX)),nada,IF(FX$2=FX15,puntaje_por_resultado,0)+IF(AND(FY$2=FY15,FZ$2=FZ15),puntaje_por_resultado_exacto,0))</f>
        <v>-</v>
      </c>
      <c r="GC15" t="str">
        <f ca="1">IF(ISBLANK('ranking diario'!$A15),nada,INDIRECT(CONCATENATE('ranking diario'!$A15,"!",CHAR(64+GE$1),GF$1)))</f>
        <v>-</v>
      </c>
      <c r="GD15" t="str">
        <f ca="1">IF(ISBLANK('ranking diario'!$A15),nada,INDIRECT(CONCATENATE('ranking diario'!$A15,"!",CHAR(64+GE$1-3),GF$1)))</f>
        <v>-</v>
      </c>
      <c r="GE15" t="str">
        <f ca="1">IF(ISBLANK('ranking diario'!$A15),nada,INDIRECT(CONCATENATE('ranking diario'!$A15,"!",CHAR(64+GE$1-1),GF$1)))</f>
        <v>-</v>
      </c>
      <c r="GF15" s="12" t="str">
        <f ca="1">IF(OR(ISBLANK('ranking diario'!$A15),AND(GD$2=XXX,GE$2=XXX)),nada,IF(GC$2=GC15,puntaje_por_resultado,0)+IF(AND(GD$2=GD15,GE$2=GE15),puntaje_por_resultado_exacto,0))</f>
        <v>-</v>
      </c>
      <c r="GH15" t="str">
        <f ca="1">IF(ISBLANK('ranking diario'!$A15),nada,INDIRECT(CONCATENATE('ranking diario'!$A15,"!",CHAR(64+GJ$1),GK$1)))</f>
        <v>-</v>
      </c>
      <c r="GI15" t="str">
        <f ca="1">IF(ISBLANK('ranking diario'!$A15),nada,INDIRECT(CONCATENATE('ranking diario'!$A15,"!",CHAR(64+GJ$1-3),GK$1)))</f>
        <v>-</v>
      </c>
      <c r="GJ15" t="str">
        <f ca="1">IF(ISBLANK('ranking diario'!$A15),nada,INDIRECT(CONCATENATE('ranking diario'!$A15,"!",CHAR(64+GJ$1-1),GK$1)))</f>
        <v>-</v>
      </c>
      <c r="GK15" s="12" t="str">
        <f ca="1">IF(OR(ISBLANK('ranking diario'!$A15),AND(GI$2=XXX,GJ$2=XXX)),nada,IF(GH$2=GH15,puntaje_por_resultado,0)+IF(AND(GI$2=GI15,GJ$2=GJ15),puntaje_por_resultado_exacto,0))</f>
        <v>-</v>
      </c>
      <c r="GM15" t="str">
        <f ca="1">IF(ISBLANK('ranking diario'!$A15),nada,INDIRECT(CONCATENATE('ranking diario'!$A15,"!",CHAR(64+GO$1),GP$1)))</f>
        <v>-</v>
      </c>
      <c r="GN15" t="str">
        <f ca="1">IF(ISBLANK('ranking diario'!$A15),nada,INDIRECT(CONCATENATE('ranking diario'!$A15,"!",CHAR(64+GO$1-3),GP$1)))</f>
        <v>-</v>
      </c>
      <c r="GO15" t="str">
        <f ca="1">IF(ISBLANK('ranking diario'!$A15),nada,INDIRECT(CONCATENATE('ranking diario'!$A15,"!",CHAR(64+GO$1-1),GP$1)))</f>
        <v>-</v>
      </c>
      <c r="GP15" s="12" t="str">
        <f ca="1">IF(OR(ISBLANK('ranking diario'!$A15),AND(GN$2=XXX,GO$2=XXX)),nada,IF(GM$2=GM15,puntaje_por_resultado,0)+IF(AND(GN$2=GN15,GO$2=GO15),puntaje_por_resultado_exacto,0))</f>
        <v>-</v>
      </c>
      <c r="GR15" t="str">
        <f ca="1">IF(ISBLANK('ranking diario'!$A15),nada,INDIRECT(CONCATENATE('ranking diario'!$A15,"!",CHAR(64+GT$1),GU$1)))</f>
        <v>-</v>
      </c>
      <c r="GS15" t="str">
        <f ca="1">IF(ISBLANK('ranking diario'!$A15),nada,INDIRECT(CONCATENATE('ranking diario'!$A15,"!",CHAR(64+GT$1-3),GU$1)))</f>
        <v>-</v>
      </c>
      <c r="GT15" t="str">
        <f ca="1">IF(ISBLANK('ranking diario'!$A15),nada,INDIRECT(CONCATENATE('ranking diario'!$A15,"!",CHAR(64+GT$1-1),GU$1)))</f>
        <v>-</v>
      </c>
      <c r="GU15" s="12" t="str">
        <f ca="1">IF(OR(ISBLANK('ranking diario'!$A15),AND(GS$2=XXX,GT$2=XXX)),nada,IF(GR$2=GR15,puntaje_por_resultado,0)+IF(AND(GS$2=GS15,GT$2=GT15),puntaje_por_resultado_exacto,0))</f>
        <v>-</v>
      </c>
      <c r="GW15" t="str">
        <f ca="1">IF(ISBLANK('ranking diario'!$A15),nada,INDIRECT(CONCATENATE('ranking diario'!$A15,"!",CHAR(64+GY$1),GZ$1)))</f>
        <v>-</v>
      </c>
      <c r="GX15" t="str">
        <f ca="1">IF(ISBLANK('ranking diario'!$A15),nada,INDIRECT(CONCATENATE('ranking diario'!$A15,"!",CHAR(64+GY$1-3),GZ$1)))</f>
        <v>-</v>
      </c>
      <c r="GY15" t="str">
        <f ca="1">IF(ISBLANK('ranking diario'!$A15),nada,INDIRECT(CONCATENATE('ranking diario'!$A15,"!",CHAR(64+GY$1-1),GZ$1)))</f>
        <v>-</v>
      </c>
      <c r="GZ15" s="12" t="str">
        <f ca="1">IF(OR(ISBLANK('ranking diario'!$A15),AND(GX$2=XXX,GY$2=XXX)),nada,IF(GW$2=GW15,puntaje_por_resultado,0)+IF(AND(GX$2=GX15,GY$2=GY15),puntaje_por_resultado_exacto,0))</f>
        <v>-</v>
      </c>
      <c r="HB15" t="str">
        <f ca="1">IF(ISBLANK('ranking diario'!$A15),nada,INDIRECT(CONCATENATE('ranking diario'!$A15,"!",CHAR(64+HD$1),HE$1)))</f>
        <v>-</v>
      </c>
      <c r="HC15" t="str">
        <f ca="1">IF(ISBLANK('ranking diario'!$A15),nada,INDIRECT(CONCATENATE('ranking diario'!$A15,"!",CHAR(64+HD$1-3),HE$1)))</f>
        <v>-</v>
      </c>
      <c r="HD15" t="str">
        <f ca="1">IF(ISBLANK('ranking diario'!$A15),nada,INDIRECT(CONCATENATE('ranking diario'!$A15,"!",CHAR(64+HD$1-1),HE$1)))</f>
        <v>-</v>
      </c>
      <c r="HE15" s="12" t="str">
        <f ca="1">IF(OR(ISBLANK('ranking diario'!$A15),AND(HC$2=XXX,HD$2=XXX)),nada,IF(HB$2=HB15,puntaje_por_resultado,0)+IF(AND(HC$2=HC15,HD$2=HD15),puntaje_por_resultado_exacto,0))</f>
        <v>-</v>
      </c>
      <c r="HG15" t="str">
        <f ca="1">IF(ISBLANK('ranking diario'!$A15),nada,INDIRECT(CONCATENATE('ranking diario'!$A15,"!",CHAR(64+HI$1),HJ$1)))</f>
        <v>-</v>
      </c>
      <c r="HH15" t="str">
        <f ca="1">IF(ISBLANK('ranking diario'!$A15),nada,INDIRECT(CONCATENATE('ranking diario'!$A15,"!",CHAR(64+HI$1-3),HJ$1)))</f>
        <v>-</v>
      </c>
      <c r="HI15" t="str">
        <f ca="1">IF(ISBLANK('ranking diario'!$A15),nada,INDIRECT(CONCATENATE('ranking diario'!$A15,"!",CHAR(64+HI$1-1),HJ$1)))</f>
        <v>-</v>
      </c>
      <c r="HJ15" s="12" t="str">
        <f ca="1">IF(OR(ISBLANK('ranking diario'!$A15),AND(HH$2=XXX,HI$2=XXX)),nada,IF(HG$2=HG15,puntaje_por_resultado,0)+IF(AND(HH$2=HH15,HI$2=HI15),puntaje_por_resultado_exacto,0))</f>
        <v>-</v>
      </c>
      <c r="HL15" t="str">
        <f ca="1">IF(ISBLANK('ranking diario'!$A15),nada,INDIRECT(CONCATENATE('ranking diario'!$A15,"!",CHAR(64+HN$1),HO$1)))</f>
        <v>-</v>
      </c>
      <c r="HM15" t="str">
        <f ca="1">IF(ISBLANK('ranking diario'!$A15),nada,INDIRECT(CONCATENATE('ranking diario'!$A15,"!",CHAR(64+HN$1-3),HO$1)))</f>
        <v>-</v>
      </c>
      <c r="HN15" t="str">
        <f ca="1">IF(ISBLANK('ranking diario'!$A15),nada,INDIRECT(CONCATENATE('ranking diario'!$A15,"!",CHAR(64+HN$1-1),HO$1)))</f>
        <v>-</v>
      </c>
      <c r="HO15" s="12" t="str">
        <f ca="1">IF(OR(ISBLANK('ranking diario'!$A15),AND(HM$2=XXX,HN$2=XXX)),nada,IF(HL$2=HL15,puntaje_por_resultado,0)+IF(AND(HM$2=HM15,HN$2=HN15),puntaje_por_resultado_exacto,0))</f>
        <v>-</v>
      </c>
      <c r="HQ15" t="str">
        <f ca="1">IF(ISBLANK('ranking diario'!$A15),nada,INDIRECT(CONCATENATE('ranking diario'!$A15,"!",CHAR(64+HS$1),HT$1)))</f>
        <v>-</v>
      </c>
      <c r="HR15" t="str">
        <f ca="1">IF(ISBLANK('ranking diario'!$A15),nada,INDIRECT(CONCATENATE('ranking diario'!$A15,"!",CHAR(64+HS$1-3),HT$1)))</f>
        <v>-</v>
      </c>
      <c r="HS15" t="str">
        <f ca="1">IF(ISBLANK('ranking diario'!$A15),nada,INDIRECT(CONCATENATE('ranking diario'!$A15,"!",CHAR(64+HS$1-1),HT$1)))</f>
        <v>-</v>
      </c>
      <c r="HT15" s="12" t="str">
        <f ca="1">IF(OR(ISBLANK('ranking diario'!$A15),AND(HR$2=XXX,HS$2=XXX)),nada,IF(HQ$2=HQ15,puntaje_por_resultado,0)+IF(AND(HR$2=HR15,HS$2=HS15),puntaje_por_resultado_exacto,0))</f>
        <v>-</v>
      </c>
      <c r="HV15" t="str">
        <f ca="1">IF(ISBLANK('ranking diario'!$A15),nada,INDIRECT(CONCATENATE('ranking diario'!$A15,"!",CHAR(64+HX$1),HY$1)))</f>
        <v>-</v>
      </c>
      <c r="HW15" t="str">
        <f ca="1">IF(ISBLANK('ranking diario'!$A15),nada,INDIRECT(CONCATENATE('ranking diario'!$A15,"!",CHAR(64+HX$1-3),HY$1)))</f>
        <v>-</v>
      </c>
      <c r="HX15" t="str">
        <f ca="1">IF(ISBLANK('ranking diario'!$A15),nada,INDIRECT(CONCATENATE('ranking diario'!$A15,"!",CHAR(64+HX$1-1),HY$1)))</f>
        <v>-</v>
      </c>
      <c r="HY15" s="12" t="str">
        <f ca="1">IF(OR(ISBLANK('ranking diario'!$A15),AND(HW$2=XXX,HX$2=XXX)),nada,IF(HV$2=HV15,puntaje_por_resultado,0)+IF(AND(HW$2=HW15,HX$2=HX15),puntaje_por_resultado_exacto,0))</f>
        <v>-</v>
      </c>
      <c r="IA15" t="str">
        <f ca="1">IF(ISBLANK('ranking diario'!$A15),nada,INDIRECT(CONCATENATE('ranking diario'!$A15,"!",CHAR(64+IC$1),ID$1)))</f>
        <v>-</v>
      </c>
      <c r="IB15" t="str">
        <f ca="1">IF(ISBLANK('ranking diario'!$A15),nada,INDIRECT(CONCATENATE('ranking diario'!$A15,"!",CHAR(64+IC$1-3),ID$1)))</f>
        <v>-</v>
      </c>
      <c r="IC15" t="str">
        <f ca="1">IF(ISBLANK('ranking diario'!$A15),nada,INDIRECT(CONCATENATE('ranking diario'!$A15,"!",CHAR(64+IC$1-1),ID$1)))</f>
        <v>-</v>
      </c>
      <c r="ID15" s="12" t="str">
        <f ca="1">IF(OR(ISBLANK('ranking diario'!$A15),AND(IB$2=XXX,IC$2=XXX)),nada,IF(IA$2=IA15,puntaje_por_resultado,0)+IF(AND(IB$2=IB15,IC$2=IC15),puntaje_por_resultado_exacto,0))</f>
        <v>-</v>
      </c>
      <c r="IF15" t="str">
        <f ca="1">IF(ISBLANK('ranking diario'!$A15),nada,INDIRECT(CONCATENATE('ranking diario'!$A15,"!",CHAR(64+IH$1),II$1)))</f>
        <v>-</v>
      </c>
      <c r="IG15" t="str">
        <f ca="1">IF(ISBLANK('ranking diario'!$A15),nada,INDIRECT(CONCATENATE('ranking diario'!$A15,"!",CHAR(64+IH$1-3),II$1)))</f>
        <v>-</v>
      </c>
      <c r="IH15" t="str">
        <f ca="1">IF(ISBLANK('ranking diario'!$A15),nada,INDIRECT(CONCATENATE('ranking diario'!$A15,"!",CHAR(64+IH$1-1),II$1)))</f>
        <v>-</v>
      </c>
      <c r="II15" s="12" t="str">
        <f ca="1">IF(OR(ISBLANK('ranking diario'!$A15),AND(IG$2=XXX,IH$2=XXX)),nada,IF(IF$2=IF15,puntaje_por_resultado,0)+IF(AND(IG$2=IG15,IH$2=IH15),puntaje_por_resultado_exacto,0))</f>
        <v>-</v>
      </c>
    </row>
    <row r="16" spans="1:243" x14ac:dyDescent="0.2">
      <c r="A16" t="str">
        <f>IF(ISBLANK('ranking diario'!A16),nada,'ranking diario'!A16)</f>
        <v>-</v>
      </c>
      <c r="B16" t="str">
        <f ca="1">'ranking diario'!B16</f>
        <v>-</v>
      </c>
      <c r="C16" s="12" t="str">
        <f>IF(ISBLANK('ranking diario'!$A16),nada,SUM(H16,M16,R16,W16,AB16,AG16,AL16,AQ16,AV16,BA16,BF16,BK16,BP16,BU16,BZ16,CE16,CJ16,CO16,CT16,CY16,DD16,DI16,DN16,DS16)+SUM(DX16,EC16,EH16,EM16,ER16,EW16,FB16,FG16,FL16,FQ16,FV16,GA16,GF16,GK16,GP16,GU16,GZ16,HE16,HJ16,HO16,HT16,HY16,ID16,II16))</f>
        <v>-</v>
      </c>
      <c r="E16" t="str">
        <f ca="1">IF(ISBLANK('ranking diario'!$A16),nada,INDIRECT(CONCATENATE('ranking diario'!$A16,"!",CHAR(64+G$1),H$1)))</f>
        <v>-</v>
      </c>
      <c r="F16" t="str">
        <f ca="1">IF(ISBLANK('ranking diario'!$A16),nada,INDIRECT(CONCATENATE('ranking diario'!$A16,"!",CHAR(64+G$1-3),H$1)))</f>
        <v>-</v>
      </c>
      <c r="G16" t="str">
        <f ca="1">IF(ISBLANK('ranking diario'!$A16),nada,INDIRECT(CONCATENATE('ranking diario'!$A16,"!",CHAR(64+G$1-1),H$1)))</f>
        <v>-</v>
      </c>
      <c r="H16" s="12" t="str">
        <f ca="1">IF(OR(ISBLANK('ranking diario'!$A16),AND(F$2=XXX,G$2=XXX)),nada,IF(E$2=E16,puntaje_por_resultado,0)+IF(AND(F$2=F16,G$2=G16),puntaje_por_resultado_exacto,0))</f>
        <v>-</v>
      </c>
      <c r="J16" t="str">
        <f ca="1">IF(ISBLANK('ranking diario'!$A16),nada,INDIRECT(CONCATENATE('ranking diario'!$A16,"!",CHAR(64+L$1),M$1)))</f>
        <v>-</v>
      </c>
      <c r="K16" t="str">
        <f ca="1">IF(ISBLANK('ranking diario'!$A16),nada,INDIRECT(CONCATENATE('ranking diario'!$A16,"!",CHAR(64+L$1-3),M$1)))</f>
        <v>-</v>
      </c>
      <c r="L16" t="str">
        <f ca="1">IF(ISBLANK('ranking diario'!$A16),nada,INDIRECT(CONCATENATE('ranking diario'!$A16,"!",CHAR(64+L$1-1),M$1)))</f>
        <v>-</v>
      </c>
      <c r="M16" s="12" t="str">
        <f ca="1">IF(OR(ISBLANK('ranking diario'!$A16),AND(K$2=XXX,L$2=XXX)),nada,IF(J$2=J16,puntaje_por_resultado,0)+IF(AND(K$2=K16,L$2=L16),puntaje_por_resultado_exacto,0))</f>
        <v>-</v>
      </c>
      <c r="O16" t="str">
        <f ca="1">IF(ISBLANK('ranking diario'!$A16),nada,INDIRECT(CONCATENATE('ranking diario'!$A16,"!",CHAR(64+Q$1),R$1)))</f>
        <v>-</v>
      </c>
      <c r="P16" t="str">
        <f ca="1">IF(ISBLANK('ranking diario'!$A16),nada,INDIRECT(CONCATENATE('ranking diario'!$A16,"!",CHAR(64+Q$1-3),R$1)))</f>
        <v>-</v>
      </c>
      <c r="Q16" t="str">
        <f ca="1">IF(ISBLANK('ranking diario'!$A16),nada,INDIRECT(CONCATENATE('ranking diario'!$A16,"!",CHAR(64+Q$1-1),R$1)))</f>
        <v>-</v>
      </c>
      <c r="R16" s="12" t="str">
        <f ca="1">IF(OR(ISBLANK('ranking diario'!$A16),AND(P$2=XXX,Q$2=XXX)),nada,IF(O$2=O16,puntaje_por_resultado,0)+IF(AND(P$2=P16,Q$2=Q16),puntaje_por_resultado_exacto,0))</f>
        <v>-</v>
      </c>
      <c r="T16" t="str">
        <f ca="1">IF(ISBLANK('ranking diario'!$A16),nada,INDIRECT(CONCATENATE('ranking diario'!$A16,"!",CHAR(64+V$1),W$1)))</f>
        <v>-</v>
      </c>
      <c r="U16" t="str">
        <f ca="1">IF(ISBLANK('ranking diario'!$A16),nada,INDIRECT(CONCATENATE('ranking diario'!$A16,"!",CHAR(64+V$1-3),W$1)))</f>
        <v>-</v>
      </c>
      <c r="V16" t="str">
        <f ca="1">IF(ISBLANK('ranking diario'!$A16),nada,INDIRECT(CONCATENATE('ranking diario'!$A16,"!",CHAR(64+V$1-1),W$1)))</f>
        <v>-</v>
      </c>
      <c r="W16" s="12" t="str">
        <f ca="1">IF(OR(ISBLANK('ranking diario'!$A16),AND(U$2=XXX,V$2=XXX)),nada,IF(T$2=T16,puntaje_por_resultado,0)+IF(AND(U$2=U16,V$2=V16),puntaje_por_resultado_exacto,0))</f>
        <v>-</v>
      </c>
      <c r="Y16" t="str">
        <f ca="1">IF(ISBLANK('ranking diario'!$A16),nada,INDIRECT(CONCATENATE('ranking diario'!$A16,"!",CHAR(64+AA$1),AB$1)))</f>
        <v>-</v>
      </c>
      <c r="Z16" t="str">
        <f ca="1">IF(ISBLANK('ranking diario'!$A16),nada,INDIRECT(CONCATENATE('ranking diario'!$A16,"!",CHAR(64+AA$1-3),AB$1)))</f>
        <v>-</v>
      </c>
      <c r="AA16" t="str">
        <f ca="1">IF(ISBLANK('ranking diario'!$A16),nada,INDIRECT(CONCATENATE('ranking diario'!$A16,"!",CHAR(64+AA$1-1),AB$1)))</f>
        <v>-</v>
      </c>
      <c r="AB16" s="12" t="str">
        <f ca="1">IF(OR(ISBLANK('ranking diario'!$A16),AND(Z$2=XXX,AA$2=XXX)),nada,IF(Y$2=Y16,puntaje_por_resultado,0)+IF(AND(Z$2=Z16,AA$2=AA16),puntaje_por_resultado_exacto,0))</f>
        <v>-</v>
      </c>
      <c r="AD16" t="str">
        <f ca="1">IF(ISBLANK('ranking diario'!$A16),nada,INDIRECT(CONCATENATE('ranking diario'!$A16,"!",CHAR(64+AF$1),AG$1)))</f>
        <v>-</v>
      </c>
      <c r="AE16" t="str">
        <f ca="1">IF(ISBLANK('ranking diario'!$A16),nada,INDIRECT(CONCATENATE('ranking diario'!$A16,"!",CHAR(64+AF$1-3),AG$1)))</f>
        <v>-</v>
      </c>
      <c r="AF16" t="str">
        <f ca="1">IF(ISBLANK('ranking diario'!$A16),nada,INDIRECT(CONCATENATE('ranking diario'!$A16,"!",CHAR(64+AF$1-1),AG$1)))</f>
        <v>-</v>
      </c>
      <c r="AG16" s="12" t="str">
        <f ca="1">IF(OR(ISBLANK('ranking diario'!$A16),AND(AE$2=XXX,AF$2=XXX)),nada,IF(AD$2=AD16,puntaje_por_resultado,0)+IF(AND(AE$2=AE16,AF$2=AF16),puntaje_por_resultado_exacto,0))</f>
        <v>-</v>
      </c>
      <c r="AI16" t="str">
        <f ca="1">IF(ISBLANK('ranking diario'!$A16),nada,INDIRECT(CONCATENATE('ranking diario'!$A16,"!",CHAR(64+AK$1),AL$1)))</f>
        <v>-</v>
      </c>
      <c r="AJ16" t="str">
        <f ca="1">IF(ISBLANK('ranking diario'!$A16),nada,INDIRECT(CONCATENATE('ranking diario'!$A16,"!",CHAR(64+AK$1-3),AL$1)))</f>
        <v>-</v>
      </c>
      <c r="AK16" t="str">
        <f ca="1">IF(ISBLANK('ranking diario'!$A16),nada,INDIRECT(CONCATENATE('ranking diario'!$A16,"!",CHAR(64+AK$1-1),AL$1)))</f>
        <v>-</v>
      </c>
      <c r="AL16" s="12" t="str">
        <f ca="1">IF(OR(ISBLANK('ranking diario'!$A16),AND(AJ$2=XXX,AK$2=XXX)),nada,IF(AI$2=AI16,puntaje_por_resultado,0)+IF(AND(AJ$2=AJ16,AK$2=AK16),puntaje_por_resultado_exacto,0))</f>
        <v>-</v>
      </c>
      <c r="AN16" t="str">
        <f ca="1">IF(ISBLANK('ranking diario'!$A16),nada,INDIRECT(CONCATENATE('ranking diario'!$A16,"!",CHAR(64+AP$1),AQ$1)))</f>
        <v>-</v>
      </c>
      <c r="AO16" t="str">
        <f ca="1">IF(ISBLANK('ranking diario'!$A16),nada,INDIRECT(CONCATENATE('ranking diario'!$A16,"!",CHAR(64+AP$1-3),AQ$1)))</f>
        <v>-</v>
      </c>
      <c r="AP16" t="str">
        <f ca="1">IF(ISBLANK('ranking diario'!$A16),nada,INDIRECT(CONCATENATE('ranking diario'!$A16,"!",CHAR(64+AP$1-1),AQ$1)))</f>
        <v>-</v>
      </c>
      <c r="AQ16" s="12" t="str">
        <f ca="1">IF(OR(ISBLANK('ranking diario'!$A16),AND(AO$2=XXX,AP$2=XXX)),nada,IF(AN$2=AN16,puntaje_por_resultado,0)+IF(AND(AO$2=AO16,AP$2=AP16),puntaje_por_resultado_exacto,0))</f>
        <v>-</v>
      </c>
      <c r="AS16" t="str">
        <f ca="1">IF(ISBLANK('ranking diario'!$A16),nada,INDIRECT(CONCATENATE('ranking diario'!$A16,"!",CHAR(64+AU$1),AV$1)))</f>
        <v>-</v>
      </c>
      <c r="AT16" t="str">
        <f ca="1">IF(ISBLANK('ranking diario'!$A16),nada,INDIRECT(CONCATENATE('ranking diario'!$A16,"!",CHAR(64+AU$1-3),AV$1)))</f>
        <v>-</v>
      </c>
      <c r="AU16" t="str">
        <f ca="1">IF(ISBLANK('ranking diario'!$A16),nada,INDIRECT(CONCATENATE('ranking diario'!$A16,"!",CHAR(64+AU$1-1),AV$1)))</f>
        <v>-</v>
      </c>
      <c r="AV16" s="12" t="str">
        <f ca="1">IF(OR(ISBLANK('ranking diario'!$A16),AND(AT$2=XXX,AU$2=XXX)),nada,IF(AS$2=AS16,puntaje_por_resultado,0)+IF(AND(AT$2=AT16,AU$2=AU16),puntaje_por_resultado_exacto,0))</f>
        <v>-</v>
      </c>
      <c r="AX16" t="str">
        <f ca="1">IF(ISBLANK('ranking diario'!$A16),nada,INDIRECT(CONCATENATE('ranking diario'!$A16,"!",CHAR(64+AZ$1),BA$1)))</f>
        <v>-</v>
      </c>
      <c r="AY16" t="str">
        <f ca="1">IF(ISBLANK('ranking diario'!$A16),nada,INDIRECT(CONCATENATE('ranking diario'!$A16,"!",CHAR(64+AZ$1-3),BA$1)))</f>
        <v>-</v>
      </c>
      <c r="AZ16" t="str">
        <f ca="1">IF(ISBLANK('ranking diario'!$A16),nada,INDIRECT(CONCATENATE('ranking diario'!$A16,"!",CHAR(64+AZ$1-1),BA$1)))</f>
        <v>-</v>
      </c>
      <c r="BA16" s="12" t="str">
        <f ca="1">IF(OR(ISBLANK('ranking diario'!$A16),AND(AY$2=XXX,AZ$2=XXX)),nada,IF(AX$2=AX16,puntaje_por_resultado,0)+IF(AND(AY$2=AY16,AZ$2=AZ16),puntaje_por_resultado_exacto,0))</f>
        <v>-</v>
      </c>
      <c r="BC16" t="str">
        <f ca="1">IF(ISBLANK('ranking diario'!$A16),nada,INDIRECT(CONCATENATE('ranking diario'!$A16,"!",CHAR(64+BE$1),BF$1)))</f>
        <v>-</v>
      </c>
      <c r="BD16" t="str">
        <f ca="1">IF(ISBLANK('ranking diario'!$A16),nada,INDIRECT(CONCATENATE('ranking diario'!$A16,"!",CHAR(64+BE$1-3),BF$1)))</f>
        <v>-</v>
      </c>
      <c r="BE16" t="str">
        <f ca="1">IF(ISBLANK('ranking diario'!$A16),nada,INDIRECT(CONCATENATE('ranking diario'!$A16,"!",CHAR(64+BE$1-1),BF$1)))</f>
        <v>-</v>
      </c>
      <c r="BF16" s="12" t="str">
        <f ca="1">IF(OR(ISBLANK('ranking diario'!$A16),AND(BD$2=XXX,BE$2=XXX)),nada,IF(BC$2=BC16,puntaje_por_resultado,0)+IF(AND(BD$2=BD16,BE$2=BE16),puntaje_por_resultado_exacto,0))</f>
        <v>-</v>
      </c>
      <c r="BH16" t="str">
        <f ca="1">IF(ISBLANK('ranking diario'!$A16),nada,INDIRECT(CONCATENATE('ranking diario'!$A16,"!",CHAR(64+BJ$1),BK$1)))</f>
        <v>-</v>
      </c>
      <c r="BI16" t="str">
        <f ca="1">IF(ISBLANK('ranking diario'!$A16),nada,INDIRECT(CONCATENATE('ranking diario'!$A16,"!",CHAR(64+BJ$1-3),BK$1)))</f>
        <v>-</v>
      </c>
      <c r="BJ16" t="str">
        <f ca="1">IF(ISBLANK('ranking diario'!$A16),nada,INDIRECT(CONCATENATE('ranking diario'!$A16,"!",CHAR(64+BJ$1-1),BK$1)))</f>
        <v>-</v>
      </c>
      <c r="BK16" s="12" t="str">
        <f ca="1">IF(OR(ISBLANK('ranking diario'!$A16),AND(BI$2=XXX,BJ$2=XXX)),nada,IF(BH$2=BH16,puntaje_por_resultado,0)+IF(AND(BI$2=BI16,BJ$2=BJ16),puntaje_por_resultado_exacto,0))</f>
        <v>-</v>
      </c>
      <c r="BM16" t="str">
        <f ca="1">IF(ISBLANK('ranking diario'!$A16),nada,INDIRECT(CONCATENATE('ranking diario'!$A16,"!",CHAR(64+BO$1),BP$1)))</f>
        <v>-</v>
      </c>
      <c r="BN16" t="str">
        <f ca="1">IF(ISBLANK('ranking diario'!$A16),nada,INDIRECT(CONCATENATE('ranking diario'!$A16,"!",CHAR(64+BO$1-3),BP$1)))</f>
        <v>-</v>
      </c>
      <c r="BO16" t="str">
        <f ca="1">IF(ISBLANK('ranking diario'!$A16),nada,INDIRECT(CONCATENATE('ranking diario'!$A16,"!",CHAR(64+BO$1-1),BP$1)))</f>
        <v>-</v>
      </c>
      <c r="BP16" s="12" t="str">
        <f ca="1">IF(OR(ISBLANK('ranking diario'!$A16),AND(BN$2=XXX,BO$2=XXX)),nada,IF(BM$2=BM16,puntaje_por_resultado,0)+IF(AND(BN$2=BN16,BO$2=BO16),puntaje_por_resultado_exacto,0))</f>
        <v>-</v>
      </c>
      <c r="BR16" t="str">
        <f ca="1">IF(ISBLANK('ranking diario'!$A16),nada,INDIRECT(CONCATENATE('ranking diario'!$A16,"!",CHAR(64+BT$1),BU$1)))</f>
        <v>-</v>
      </c>
      <c r="BS16" t="str">
        <f ca="1">IF(ISBLANK('ranking diario'!$A16),nada,INDIRECT(CONCATENATE('ranking diario'!$A16,"!",CHAR(64+BT$1-3),BU$1)))</f>
        <v>-</v>
      </c>
      <c r="BT16" t="str">
        <f ca="1">IF(ISBLANK('ranking diario'!$A16),nada,INDIRECT(CONCATENATE('ranking diario'!$A16,"!",CHAR(64+BT$1-1),BU$1)))</f>
        <v>-</v>
      </c>
      <c r="BU16" s="12" t="str">
        <f ca="1">IF(OR(ISBLANK('ranking diario'!$A16),AND(BS$2=XXX,BT$2=XXX)),nada,IF(BR$2=BR16,puntaje_por_resultado,0)+IF(AND(BS$2=BS16,BT$2=BT16),puntaje_por_resultado_exacto,0))</f>
        <v>-</v>
      </c>
      <c r="BW16" t="str">
        <f ca="1">IF(ISBLANK('ranking diario'!$A16),nada,INDIRECT(CONCATENATE('ranking diario'!$A16,"!",CHAR(64+BY$1),BZ$1)))</f>
        <v>-</v>
      </c>
      <c r="BX16" t="str">
        <f ca="1">IF(ISBLANK('ranking diario'!$A16),nada,INDIRECT(CONCATENATE('ranking diario'!$A16,"!",CHAR(64+BY$1-3),BZ$1)))</f>
        <v>-</v>
      </c>
      <c r="BY16" t="str">
        <f ca="1">IF(ISBLANK('ranking diario'!$A16),nada,INDIRECT(CONCATENATE('ranking diario'!$A16,"!",CHAR(64+BY$1-1),BZ$1)))</f>
        <v>-</v>
      </c>
      <c r="BZ16" s="12" t="str">
        <f ca="1">IF(OR(ISBLANK('ranking diario'!$A16),AND(BX$2=XXX,BY$2=XXX)),nada,IF(BW$2=BW16,puntaje_por_resultado,0)+IF(AND(BX$2=BX16,BY$2=BY16),puntaje_por_resultado_exacto,0))</f>
        <v>-</v>
      </c>
      <c r="CB16" t="str">
        <f ca="1">IF(ISBLANK('ranking diario'!$A16),nada,INDIRECT(CONCATENATE('ranking diario'!$A16,"!",CHAR(64+CD$1),CE$1)))</f>
        <v>-</v>
      </c>
      <c r="CC16" t="str">
        <f ca="1">IF(ISBLANK('ranking diario'!$A16),nada,INDIRECT(CONCATENATE('ranking diario'!$A16,"!",CHAR(64+CD$1-3),CE$1)))</f>
        <v>-</v>
      </c>
      <c r="CD16" t="str">
        <f ca="1">IF(ISBLANK('ranking diario'!$A16),nada,INDIRECT(CONCATENATE('ranking diario'!$A16,"!",CHAR(64+CD$1-1),CE$1)))</f>
        <v>-</v>
      </c>
      <c r="CE16" s="12" t="str">
        <f ca="1">IF(OR(ISBLANK('ranking diario'!$A16),AND(CC$2=XXX,CD$2=XXX)),nada,IF(CB$2=CB16,puntaje_por_resultado,0)+IF(AND(CC$2=CC16,CD$2=CD16),puntaje_por_resultado_exacto,0))</f>
        <v>-</v>
      </c>
      <c r="CG16" t="str">
        <f ca="1">IF(ISBLANK('ranking diario'!$A16),nada,INDIRECT(CONCATENATE('ranking diario'!$A16,"!",CHAR(64+CI$1),CJ$1)))</f>
        <v>-</v>
      </c>
      <c r="CH16" t="str">
        <f ca="1">IF(ISBLANK('ranking diario'!$A16),nada,INDIRECT(CONCATENATE('ranking diario'!$A16,"!",CHAR(64+CI$1-3),CJ$1)))</f>
        <v>-</v>
      </c>
      <c r="CI16" t="str">
        <f ca="1">IF(ISBLANK('ranking diario'!$A16),nada,INDIRECT(CONCATENATE('ranking diario'!$A16,"!",CHAR(64+CI$1-1),CJ$1)))</f>
        <v>-</v>
      </c>
      <c r="CJ16" s="12" t="str">
        <f ca="1">IF(OR(ISBLANK('ranking diario'!$A16),AND(CH$2=XXX,CI$2=XXX)),nada,IF(CG$2=CG16,puntaje_por_resultado,0)+IF(AND(CH$2=CH16,CI$2=CI16),puntaje_por_resultado_exacto,0))</f>
        <v>-</v>
      </c>
      <c r="CL16" t="str">
        <f ca="1">IF(ISBLANK('ranking diario'!$A16),nada,INDIRECT(CONCATENATE('ranking diario'!$A16,"!",CHAR(64+CN$1),CO$1)))</f>
        <v>-</v>
      </c>
      <c r="CM16" t="str">
        <f ca="1">IF(ISBLANK('ranking diario'!$A16),nada,INDIRECT(CONCATENATE('ranking diario'!$A16,"!",CHAR(64+CN$1-3),CO$1)))</f>
        <v>-</v>
      </c>
      <c r="CN16" t="str">
        <f ca="1">IF(ISBLANK('ranking diario'!$A16),nada,INDIRECT(CONCATENATE('ranking diario'!$A16,"!",CHAR(64+CN$1-1),CO$1)))</f>
        <v>-</v>
      </c>
      <c r="CO16" s="12" t="str">
        <f ca="1">IF(OR(ISBLANK('ranking diario'!$A16),AND(CM$2=XXX,CN$2=XXX)),nada,IF(CL$2=CL16,puntaje_por_resultado,0)+IF(AND(CM$2=CM16,CN$2=CN16),puntaje_por_resultado_exacto,0))</f>
        <v>-</v>
      </c>
      <c r="CQ16" t="str">
        <f ca="1">IF(ISBLANK('ranking diario'!$A16),nada,INDIRECT(CONCATENATE('ranking diario'!$A16,"!",CHAR(64+CS$1),CT$1)))</f>
        <v>-</v>
      </c>
      <c r="CR16" t="str">
        <f ca="1">IF(ISBLANK('ranking diario'!$A16),nada,INDIRECT(CONCATENATE('ranking diario'!$A16,"!",CHAR(64+CS$1-3),CT$1)))</f>
        <v>-</v>
      </c>
      <c r="CS16" t="str">
        <f ca="1">IF(ISBLANK('ranking diario'!$A16),nada,INDIRECT(CONCATENATE('ranking diario'!$A16,"!",CHAR(64+CS$1-1),CT$1)))</f>
        <v>-</v>
      </c>
      <c r="CT16" s="12" t="str">
        <f ca="1">IF(OR(ISBLANK('ranking diario'!$A16),AND(CR$2=XXX,CS$2=XXX)),nada,IF(CQ$2=CQ16,puntaje_por_resultado,0)+IF(AND(CR$2=CR16,CS$2=CS16),puntaje_por_resultado_exacto,0))</f>
        <v>-</v>
      </c>
      <c r="CV16" t="str">
        <f ca="1">IF(ISBLANK('ranking diario'!$A16),nada,INDIRECT(CONCATENATE('ranking diario'!$A16,"!",CHAR(64+CX$1),CY$1)))</f>
        <v>-</v>
      </c>
      <c r="CW16" t="str">
        <f ca="1">IF(ISBLANK('ranking diario'!$A16),nada,INDIRECT(CONCATENATE('ranking diario'!$A16,"!",CHAR(64+CX$1-3),CY$1)))</f>
        <v>-</v>
      </c>
      <c r="CX16" t="str">
        <f ca="1">IF(ISBLANK('ranking diario'!$A16),nada,INDIRECT(CONCATENATE('ranking diario'!$A16,"!",CHAR(64+CX$1-1),CY$1)))</f>
        <v>-</v>
      </c>
      <c r="CY16" s="12" t="str">
        <f ca="1">IF(OR(ISBLANK('ranking diario'!$A16),AND(CW$2=XXX,CX$2=XXX)),nada,IF(CV$2=CV16,puntaje_por_resultado,0)+IF(AND(CW$2=CW16,CX$2=CX16),puntaje_por_resultado_exacto,0))</f>
        <v>-</v>
      </c>
      <c r="DA16" t="str">
        <f ca="1">IF(ISBLANK('ranking diario'!$A16),nada,INDIRECT(CONCATENATE('ranking diario'!$A16,"!",CHAR(64+DC$1),DD$1)))</f>
        <v>-</v>
      </c>
      <c r="DB16" t="str">
        <f ca="1">IF(ISBLANK('ranking diario'!$A16),nada,INDIRECT(CONCATENATE('ranking diario'!$A16,"!",CHAR(64+DC$1-3),DD$1)))</f>
        <v>-</v>
      </c>
      <c r="DC16" t="str">
        <f ca="1">IF(ISBLANK('ranking diario'!$A16),nada,INDIRECT(CONCATENATE('ranking diario'!$A16,"!",CHAR(64+DC$1-1),DD$1)))</f>
        <v>-</v>
      </c>
      <c r="DD16" s="12" t="str">
        <f ca="1">IF(OR(ISBLANK('ranking diario'!$A16),AND(DB$2=XXX,DC$2=XXX)),nada,IF(DA$2=DA16,puntaje_por_resultado,0)+IF(AND(DB$2=DB16,DC$2=DC16),puntaje_por_resultado_exacto,0))</f>
        <v>-</v>
      </c>
      <c r="DF16" t="str">
        <f ca="1">IF(ISBLANK('ranking diario'!$A16),nada,INDIRECT(CONCATENATE('ranking diario'!$A16,"!",CHAR(64+DH$1),DI$1)))</f>
        <v>-</v>
      </c>
      <c r="DG16" t="str">
        <f ca="1">IF(ISBLANK('ranking diario'!$A16),nada,INDIRECT(CONCATENATE('ranking diario'!$A16,"!",CHAR(64+DH$1-3),DI$1)))</f>
        <v>-</v>
      </c>
      <c r="DH16" t="str">
        <f ca="1">IF(ISBLANK('ranking diario'!$A16),nada,INDIRECT(CONCATENATE('ranking diario'!$A16,"!",CHAR(64+DH$1-1),DI$1)))</f>
        <v>-</v>
      </c>
      <c r="DI16" s="12" t="str">
        <f ca="1">IF(OR(ISBLANK('ranking diario'!$A16),AND(DG$2=XXX,DH$2=XXX)),nada,IF(DF$2=DF16,puntaje_por_resultado,0)+IF(AND(DG$2=DG16,DH$2=DH16),puntaje_por_resultado_exacto,0))</f>
        <v>-</v>
      </c>
      <c r="DK16" t="str">
        <f ca="1">IF(ISBLANK('ranking diario'!$A16),nada,INDIRECT(CONCATENATE('ranking diario'!$A16,"!",CHAR(64+DM$1),DN$1)))</f>
        <v>-</v>
      </c>
      <c r="DL16" t="str">
        <f ca="1">IF(ISBLANK('ranking diario'!$A16),nada,INDIRECT(CONCATENATE('ranking diario'!$A16,"!",CHAR(64+DM$1-3),DN$1)))</f>
        <v>-</v>
      </c>
      <c r="DM16" t="str">
        <f ca="1">IF(ISBLANK('ranking diario'!$A16),nada,INDIRECT(CONCATENATE('ranking diario'!$A16,"!",CHAR(64+DM$1-1),DN$1)))</f>
        <v>-</v>
      </c>
      <c r="DN16" s="12" t="str">
        <f ca="1">IF(OR(ISBLANK('ranking diario'!$A16),AND(DL$2=XXX,DM$2=XXX)),nada,IF(DK$2=DK16,puntaje_por_resultado,0)+IF(AND(DL$2=DL16,DM$2=DM16),puntaje_por_resultado_exacto,0))</f>
        <v>-</v>
      </c>
      <c r="DP16" t="str">
        <f ca="1">IF(ISBLANK('ranking diario'!$A16),nada,INDIRECT(CONCATENATE('ranking diario'!$A16,"!",CHAR(64+DR$1),DS$1)))</f>
        <v>-</v>
      </c>
      <c r="DQ16" t="str">
        <f ca="1">IF(ISBLANK('ranking diario'!$A16),nada,INDIRECT(CONCATENATE('ranking diario'!$A16,"!",CHAR(64+DR$1-3),DS$1)))</f>
        <v>-</v>
      </c>
      <c r="DR16" t="str">
        <f ca="1">IF(ISBLANK('ranking diario'!$A16),nada,INDIRECT(CONCATENATE('ranking diario'!$A16,"!",CHAR(64+DR$1-1),DS$1)))</f>
        <v>-</v>
      </c>
      <c r="DS16" s="12" t="str">
        <f ca="1">IF(OR(ISBLANK('ranking diario'!$A16),AND(DQ$2=XXX,DR$2=XXX)),nada,IF(DP$2=DP16,puntaje_por_resultado,0)+IF(AND(DQ$2=DQ16,DR$2=DR16),puntaje_por_resultado_exacto,0))</f>
        <v>-</v>
      </c>
      <c r="DU16" t="str">
        <f ca="1">IF(ISBLANK('ranking diario'!$A16),nada,INDIRECT(CONCATENATE('ranking diario'!$A16,"!",CHAR(64+DW$1),DX$1)))</f>
        <v>-</v>
      </c>
      <c r="DV16" t="str">
        <f ca="1">IF(ISBLANK('ranking diario'!$A16),nada,INDIRECT(CONCATENATE('ranking diario'!$A16,"!",CHAR(64+DW$1-3),DX$1)))</f>
        <v>-</v>
      </c>
      <c r="DW16" t="str">
        <f ca="1">IF(ISBLANK('ranking diario'!$A16),nada,INDIRECT(CONCATENATE('ranking diario'!$A16,"!",CHAR(64+DW$1-1),DX$1)))</f>
        <v>-</v>
      </c>
      <c r="DX16" s="12" t="str">
        <f ca="1">IF(OR(ISBLANK('ranking diario'!$A16),AND(DV$2=XXX,DW$2=XXX)),nada,IF(DU$2=DU16,puntaje_por_resultado,0)+IF(AND(DV$2=DV16,DW$2=DW16),puntaje_por_resultado_exacto,0))</f>
        <v>-</v>
      </c>
      <c r="DZ16" t="str">
        <f ca="1">IF(ISBLANK('ranking diario'!$A16),nada,INDIRECT(CONCATENATE('ranking diario'!$A16,"!",CHAR(64+EB$1),EC$1)))</f>
        <v>-</v>
      </c>
      <c r="EA16" t="str">
        <f ca="1">IF(ISBLANK('ranking diario'!$A16),nada,INDIRECT(CONCATENATE('ranking diario'!$A16,"!",CHAR(64+EB$1-3),EC$1)))</f>
        <v>-</v>
      </c>
      <c r="EB16" t="str">
        <f ca="1">IF(ISBLANK('ranking diario'!$A16),nada,INDIRECT(CONCATENATE('ranking diario'!$A16,"!",CHAR(64+EB$1-1),EC$1)))</f>
        <v>-</v>
      </c>
      <c r="EC16" s="12" t="str">
        <f ca="1">IF(OR(ISBLANK('ranking diario'!$A16),AND(EA$2=XXX,EB$2=XXX)),nada,IF(DZ$2=DZ16,puntaje_por_resultado,0)+IF(AND(EA$2=EA16,EB$2=EB16),puntaje_por_resultado_exacto,0))</f>
        <v>-</v>
      </c>
      <c r="EE16" t="str">
        <f ca="1">IF(ISBLANK('ranking diario'!$A16),nada,INDIRECT(CONCATENATE('ranking diario'!$A16,"!",CHAR(64+EG$1),EH$1)))</f>
        <v>-</v>
      </c>
      <c r="EF16" t="str">
        <f ca="1">IF(ISBLANK('ranking diario'!$A16),nada,INDIRECT(CONCATENATE('ranking diario'!$A16,"!",CHAR(64+EG$1-3),EH$1)))</f>
        <v>-</v>
      </c>
      <c r="EG16" t="str">
        <f ca="1">IF(ISBLANK('ranking diario'!$A16),nada,INDIRECT(CONCATENATE('ranking diario'!$A16,"!",CHAR(64+EG$1-1),EH$1)))</f>
        <v>-</v>
      </c>
      <c r="EH16" s="12" t="str">
        <f ca="1">IF(OR(ISBLANK('ranking diario'!$A16),AND(EF$2=XXX,EG$2=XXX)),nada,IF(EE$2=EE16,puntaje_por_resultado,0)+IF(AND(EF$2=EF16,EG$2=EG16),puntaje_por_resultado_exacto,0))</f>
        <v>-</v>
      </c>
      <c r="EJ16" t="str">
        <f ca="1">IF(ISBLANK('ranking diario'!$A16),nada,INDIRECT(CONCATENATE('ranking diario'!$A16,"!",CHAR(64+EL$1),EM$1)))</f>
        <v>-</v>
      </c>
      <c r="EK16" t="str">
        <f ca="1">IF(ISBLANK('ranking diario'!$A16),nada,INDIRECT(CONCATENATE('ranking diario'!$A16,"!",CHAR(64+EL$1-3),EM$1)))</f>
        <v>-</v>
      </c>
      <c r="EL16" t="str">
        <f ca="1">IF(ISBLANK('ranking diario'!$A16),nada,INDIRECT(CONCATENATE('ranking diario'!$A16,"!",CHAR(64+EL$1-1),EM$1)))</f>
        <v>-</v>
      </c>
      <c r="EM16" s="12" t="str">
        <f ca="1">IF(OR(ISBLANK('ranking diario'!$A16),AND(EK$2=XXX,EL$2=XXX)),nada,IF(EJ$2=EJ16,puntaje_por_resultado,0)+IF(AND(EK$2=EK16,EL$2=EL16),puntaje_por_resultado_exacto,0))</f>
        <v>-</v>
      </c>
      <c r="EO16" t="str">
        <f ca="1">IF(ISBLANK('ranking diario'!$A16),nada,INDIRECT(CONCATENATE('ranking diario'!$A16,"!",CHAR(64+EQ$1),ER$1)))</f>
        <v>-</v>
      </c>
      <c r="EP16" t="str">
        <f ca="1">IF(ISBLANK('ranking diario'!$A16),nada,INDIRECT(CONCATENATE('ranking diario'!$A16,"!",CHAR(64+EQ$1-3),ER$1)))</f>
        <v>-</v>
      </c>
      <c r="EQ16" t="str">
        <f ca="1">IF(ISBLANK('ranking diario'!$A16),nada,INDIRECT(CONCATENATE('ranking diario'!$A16,"!",CHAR(64+EQ$1-1),ER$1)))</f>
        <v>-</v>
      </c>
      <c r="ER16" s="12" t="str">
        <f ca="1">IF(OR(ISBLANK('ranking diario'!$A16),AND(EP$2=XXX,EQ$2=XXX)),nada,IF(EO$2=EO16,puntaje_por_resultado,0)+IF(AND(EP$2=EP16,EQ$2=EQ16),puntaje_por_resultado_exacto,0))</f>
        <v>-</v>
      </c>
      <c r="ET16" t="str">
        <f ca="1">IF(ISBLANK('ranking diario'!$A16),nada,INDIRECT(CONCATENATE('ranking diario'!$A16,"!",CHAR(64+EV$1),EW$1)))</f>
        <v>-</v>
      </c>
      <c r="EU16" t="str">
        <f ca="1">IF(ISBLANK('ranking diario'!$A16),nada,INDIRECT(CONCATENATE('ranking diario'!$A16,"!",CHAR(64+EV$1-3),EW$1)))</f>
        <v>-</v>
      </c>
      <c r="EV16" t="str">
        <f ca="1">IF(ISBLANK('ranking diario'!$A16),nada,INDIRECT(CONCATENATE('ranking diario'!$A16,"!",CHAR(64+EV$1-1),EW$1)))</f>
        <v>-</v>
      </c>
      <c r="EW16" s="12" t="str">
        <f ca="1">IF(OR(ISBLANK('ranking diario'!$A16),AND(EU$2=XXX,EV$2=XXX)),nada,IF(ET$2=ET16,puntaje_por_resultado,0)+IF(AND(EU$2=EU16,EV$2=EV16),puntaje_por_resultado_exacto,0))</f>
        <v>-</v>
      </c>
      <c r="EY16" t="str">
        <f ca="1">IF(ISBLANK('ranking diario'!$A16),nada,INDIRECT(CONCATENATE('ranking diario'!$A16,"!",CHAR(64+FA$1),FB$1)))</f>
        <v>-</v>
      </c>
      <c r="EZ16" t="str">
        <f ca="1">IF(ISBLANK('ranking diario'!$A16),nada,INDIRECT(CONCATENATE('ranking diario'!$A16,"!",CHAR(64+FA$1-3),FB$1)))</f>
        <v>-</v>
      </c>
      <c r="FA16" t="str">
        <f ca="1">IF(ISBLANK('ranking diario'!$A16),nada,INDIRECT(CONCATENATE('ranking diario'!$A16,"!",CHAR(64+FA$1-1),FB$1)))</f>
        <v>-</v>
      </c>
      <c r="FB16" s="12" t="str">
        <f ca="1">IF(OR(ISBLANK('ranking diario'!$A16),AND(EZ$2=XXX,FA$2=XXX)),nada,IF(EY$2=EY16,puntaje_por_resultado,0)+IF(AND(EZ$2=EZ16,FA$2=FA16),puntaje_por_resultado_exacto,0))</f>
        <v>-</v>
      </c>
      <c r="FD16" t="str">
        <f ca="1">IF(ISBLANK('ranking diario'!$A16),nada,INDIRECT(CONCATENATE('ranking diario'!$A16,"!",CHAR(64+FF$1),FG$1)))</f>
        <v>-</v>
      </c>
      <c r="FE16" t="str">
        <f ca="1">IF(ISBLANK('ranking diario'!$A16),nada,INDIRECT(CONCATENATE('ranking diario'!$A16,"!",CHAR(64+FF$1-3),FG$1)))</f>
        <v>-</v>
      </c>
      <c r="FF16" t="str">
        <f ca="1">IF(ISBLANK('ranking diario'!$A16),nada,INDIRECT(CONCATENATE('ranking diario'!$A16,"!",CHAR(64+FF$1-1),FG$1)))</f>
        <v>-</v>
      </c>
      <c r="FG16" s="12" t="str">
        <f ca="1">IF(OR(ISBLANK('ranking diario'!$A16),AND(FE$2=XXX,FF$2=XXX)),nada,IF(FD$2=FD16,puntaje_por_resultado,0)+IF(AND(FE$2=FE16,FF$2=FF16),puntaje_por_resultado_exacto,0))</f>
        <v>-</v>
      </c>
      <c r="FI16" t="str">
        <f ca="1">IF(ISBLANK('ranking diario'!$A16),nada,INDIRECT(CONCATENATE('ranking diario'!$A16,"!",CHAR(64+FK$1),FL$1)))</f>
        <v>-</v>
      </c>
      <c r="FJ16" t="str">
        <f ca="1">IF(ISBLANK('ranking diario'!$A16),nada,INDIRECT(CONCATENATE('ranking diario'!$A16,"!",CHAR(64+FK$1-3),FL$1)))</f>
        <v>-</v>
      </c>
      <c r="FK16" t="str">
        <f ca="1">IF(ISBLANK('ranking diario'!$A16),nada,INDIRECT(CONCATENATE('ranking diario'!$A16,"!",CHAR(64+FK$1-1),FL$1)))</f>
        <v>-</v>
      </c>
      <c r="FL16" s="12" t="str">
        <f ca="1">IF(OR(ISBLANK('ranking diario'!$A16),AND(FJ$2=XXX,FK$2=XXX)),nada,IF(FI$2=FI16,puntaje_por_resultado,0)+IF(AND(FJ$2=FJ16,FK$2=FK16),puntaje_por_resultado_exacto,0))</f>
        <v>-</v>
      </c>
      <c r="FN16" t="str">
        <f ca="1">IF(ISBLANK('ranking diario'!$A16),nada,INDIRECT(CONCATENATE('ranking diario'!$A16,"!",CHAR(64+FP$1),FQ$1)))</f>
        <v>-</v>
      </c>
      <c r="FO16" t="str">
        <f ca="1">IF(ISBLANK('ranking diario'!$A16),nada,INDIRECT(CONCATENATE('ranking diario'!$A16,"!",CHAR(64+FP$1-3),FQ$1)))</f>
        <v>-</v>
      </c>
      <c r="FP16" t="str">
        <f ca="1">IF(ISBLANK('ranking diario'!$A16),nada,INDIRECT(CONCATENATE('ranking diario'!$A16,"!",CHAR(64+FP$1-1),FQ$1)))</f>
        <v>-</v>
      </c>
      <c r="FQ16" s="12" t="str">
        <f ca="1">IF(OR(ISBLANK('ranking diario'!$A16),AND(FO$2=XXX,FP$2=XXX)),nada,IF(FN$2=FN16,puntaje_por_resultado,0)+IF(AND(FO$2=FO16,FP$2=FP16),puntaje_por_resultado_exacto,0))</f>
        <v>-</v>
      </c>
      <c r="FS16" t="str">
        <f ca="1">IF(ISBLANK('ranking diario'!$A16),nada,INDIRECT(CONCATENATE('ranking diario'!$A16,"!",CHAR(64+FU$1),FV$1)))</f>
        <v>-</v>
      </c>
      <c r="FT16" t="str">
        <f ca="1">IF(ISBLANK('ranking diario'!$A16),nada,INDIRECT(CONCATENATE('ranking diario'!$A16,"!",CHAR(64+FU$1-3),FV$1)))</f>
        <v>-</v>
      </c>
      <c r="FU16" t="str">
        <f ca="1">IF(ISBLANK('ranking diario'!$A16),nada,INDIRECT(CONCATENATE('ranking diario'!$A16,"!",CHAR(64+FU$1-1),FV$1)))</f>
        <v>-</v>
      </c>
      <c r="FV16" s="12" t="str">
        <f ca="1">IF(OR(ISBLANK('ranking diario'!$A16),AND(FT$2=XXX,FU$2=XXX)),nada,IF(FS$2=FS16,puntaje_por_resultado,0)+IF(AND(FT$2=FT16,FU$2=FU16),puntaje_por_resultado_exacto,0))</f>
        <v>-</v>
      </c>
      <c r="FX16" t="str">
        <f ca="1">IF(ISBLANK('ranking diario'!$A16),nada,INDIRECT(CONCATENATE('ranking diario'!$A16,"!",CHAR(64+FZ$1),GA$1)))</f>
        <v>-</v>
      </c>
      <c r="FY16" t="str">
        <f ca="1">IF(ISBLANK('ranking diario'!$A16),nada,INDIRECT(CONCATENATE('ranking diario'!$A16,"!",CHAR(64+FZ$1-3),GA$1)))</f>
        <v>-</v>
      </c>
      <c r="FZ16" t="str">
        <f ca="1">IF(ISBLANK('ranking diario'!$A16),nada,INDIRECT(CONCATENATE('ranking diario'!$A16,"!",CHAR(64+FZ$1-1),GA$1)))</f>
        <v>-</v>
      </c>
      <c r="GA16" s="12" t="str">
        <f ca="1">IF(OR(ISBLANK('ranking diario'!$A16),AND(FY$2=XXX,FZ$2=XXX)),nada,IF(FX$2=FX16,puntaje_por_resultado,0)+IF(AND(FY$2=FY16,FZ$2=FZ16),puntaje_por_resultado_exacto,0))</f>
        <v>-</v>
      </c>
      <c r="GC16" t="str">
        <f ca="1">IF(ISBLANK('ranking diario'!$A16),nada,INDIRECT(CONCATENATE('ranking diario'!$A16,"!",CHAR(64+GE$1),GF$1)))</f>
        <v>-</v>
      </c>
      <c r="GD16" t="str">
        <f ca="1">IF(ISBLANK('ranking diario'!$A16),nada,INDIRECT(CONCATENATE('ranking diario'!$A16,"!",CHAR(64+GE$1-3),GF$1)))</f>
        <v>-</v>
      </c>
      <c r="GE16" t="str">
        <f ca="1">IF(ISBLANK('ranking diario'!$A16),nada,INDIRECT(CONCATENATE('ranking diario'!$A16,"!",CHAR(64+GE$1-1),GF$1)))</f>
        <v>-</v>
      </c>
      <c r="GF16" s="12" t="str">
        <f ca="1">IF(OR(ISBLANK('ranking diario'!$A16),AND(GD$2=XXX,GE$2=XXX)),nada,IF(GC$2=GC16,puntaje_por_resultado,0)+IF(AND(GD$2=GD16,GE$2=GE16),puntaje_por_resultado_exacto,0))</f>
        <v>-</v>
      </c>
      <c r="GH16" t="str">
        <f ca="1">IF(ISBLANK('ranking diario'!$A16),nada,INDIRECT(CONCATENATE('ranking diario'!$A16,"!",CHAR(64+GJ$1),GK$1)))</f>
        <v>-</v>
      </c>
      <c r="GI16" t="str">
        <f ca="1">IF(ISBLANK('ranking diario'!$A16),nada,INDIRECT(CONCATENATE('ranking diario'!$A16,"!",CHAR(64+GJ$1-3),GK$1)))</f>
        <v>-</v>
      </c>
      <c r="GJ16" t="str">
        <f ca="1">IF(ISBLANK('ranking diario'!$A16),nada,INDIRECT(CONCATENATE('ranking diario'!$A16,"!",CHAR(64+GJ$1-1),GK$1)))</f>
        <v>-</v>
      </c>
      <c r="GK16" s="12" t="str">
        <f ca="1">IF(OR(ISBLANK('ranking diario'!$A16),AND(GI$2=XXX,GJ$2=XXX)),nada,IF(GH$2=GH16,puntaje_por_resultado,0)+IF(AND(GI$2=GI16,GJ$2=GJ16),puntaje_por_resultado_exacto,0))</f>
        <v>-</v>
      </c>
      <c r="GM16" t="str">
        <f ca="1">IF(ISBLANK('ranking diario'!$A16),nada,INDIRECT(CONCATENATE('ranking diario'!$A16,"!",CHAR(64+GO$1),GP$1)))</f>
        <v>-</v>
      </c>
      <c r="GN16" t="str">
        <f ca="1">IF(ISBLANK('ranking diario'!$A16),nada,INDIRECT(CONCATENATE('ranking diario'!$A16,"!",CHAR(64+GO$1-3),GP$1)))</f>
        <v>-</v>
      </c>
      <c r="GO16" t="str">
        <f ca="1">IF(ISBLANK('ranking diario'!$A16),nada,INDIRECT(CONCATENATE('ranking diario'!$A16,"!",CHAR(64+GO$1-1),GP$1)))</f>
        <v>-</v>
      </c>
      <c r="GP16" s="12" t="str">
        <f ca="1">IF(OR(ISBLANK('ranking diario'!$A16),AND(GN$2=XXX,GO$2=XXX)),nada,IF(GM$2=GM16,puntaje_por_resultado,0)+IF(AND(GN$2=GN16,GO$2=GO16),puntaje_por_resultado_exacto,0))</f>
        <v>-</v>
      </c>
      <c r="GR16" t="str">
        <f ca="1">IF(ISBLANK('ranking diario'!$A16),nada,INDIRECT(CONCATENATE('ranking diario'!$A16,"!",CHAR(64+GT$1),GU$1)))</f>
        <v>-</v>
      </c>
      <c r="GS16" t="str">
        <f ca="1">IF(ISBLANK('ranking diario'!$A16),nada,INDIRECT(CONCATENATE('ranking diario'!$A16,"!",CHAR(64+GT$1-3),GU$1)))</f>
        <v>-</v>
      </c>
      <c r="GT16" t="str">
        <f ca="1">IF(ISBLANK('ranking diario'!$A16),nada,INDIRECT(CONCATENATE('ranking diario'!$A16,"!",CHAR(64+GT$1-1),GU$1)))</f>
        <v>-</v>
      </c>
      <c r="GU16" s="12" t="str">
        <f ca="1">IF(OR(ISBLANK('ranking diario'!$A16),AND(GS$2=XXX,GT$2=XXX)),nada,IF(GR$2=GR16,puntaje_por_resultado,0)+IF(AND(GS$2=GS16,GT$2=GT16),puntaje_por_resultado_exacto,0))</f>
        <v>-</v>
      </c>
      <c r="GW16" t="str">
        <f ca="1">IF(ISBLANK('ranking diario'!$A16),nada,INDIRECT(CONCATENATE('ranking diario'!$A16,"!",CHAR(64+GY$1),GZ$1)))</f>
        <v>-</v>
      </c>
      <c r="GX16" t="str">
        <f ca="1">IF(ISBLANK('ranking diario'!$A16),nada,INDIRECT(CONCATENATE('ranking diario'!$A16,"!",CHAR(64+GY$1-3),GZ$1)))</f>
        <v>-</v>
      </c>
      <c r="GY16" t="str">
        <f ca="1">IF(ISBLANK('ranking diario'!$A16),nada,INDIRECT(CONCATENATE('ranking diario'!$A16,"!",CHAR(64+GY$1-1),GZ$1)))</f>
        <v>-</v>
      </c>
      <c r="GZ16" s="12" t="str">
        <f ca="1">IF(OR(ISBLANK('ranking diario'!$A16),AND(GX$2=XXX,GY$2=XXX)),nada,IF(GW$2=GW16,puntaje_por_resultado,0)+IF(AND(GX$2=GX16,GY$2=GY16),puntaje_por_resultado_exacto,0))</f>
        <v>-</v>
      </c>
      <c r="HB16" t="str">
        <f ca="1">IF(ISBLANK('ranking diario'!$A16),nada,INDIRECT(CONCATENATE('ranking diario'!$A16,"!",CHAR(64+HD$1),HE$1)))</f>
        <v>-</v>
      </c>
      <c r="HC16" t="str">
        <f ca="1">IF(ISBLANK('ranking diario'!$A16),nada,INDIRECT(CONCATENATE('ranking diario'!$A16,"!",CHAR(64+HD$1-3),HE$1)))</f>
        <v>-</v>
      </c>
      <c r="HD16" t="str">
        <f ca="1">IF(ISBLANK('ranking diario'!$A16),nada,INDIRECT(CONCATENATE('ranking diario'!$A16,"!",CHAR(64+HD$1-1),HE$1)))</f>
        <v>-</v>
      </c>
      <c r="HE16" s="12" t="str">
        <f ca="1">IF(OR(ISBLANK('ranking diario'!$A16),AND(HC$2=XXX,HD$2=XXX)),nada,IF(HB$2=HB16,puntaje_por_resultado,0)+IF(AND(HC$2=HC16,HD$2=HD16),puntaje_por_resultado_exacto,0))</f>
        <v>-</v>
      </c>
      <c r="HG16" t="str">
        <f ca="1">IF(ISBLANK('ranking diario'!$A16),nada,INDIRECT(CONCATENATE('ranking diario'!$A16,"!",CHAR(64+HI$1),HJ$1)))</f>
        <v>-</v>
      </c>
      <c r="HH16" t="str">
        <f ca="1">IF(ISBLANK('ranking diario'!$A16),nada,INDIRECT(CONCATENATE('ranking diario'!$A16,"!",CHAR(64+HI$1-3),HJ$1)))</f>
        <v>-</v>
      </c>
      <c r="HI16" t="str">
        <f ca="1">IF(ISBLANK('ranking diario'!$A16),nada,INDIRECT(CONCATENATE('ranking diario'!$A16,"!",CHAR(64+HI$1-1),HJ$1)))</f>
        <v>-</v>
      </c>
      <c r="HJ16" s="12" t="str">
        <f ca="1">IF(OR(ISBLANK('ranking diario'!$A16),AND(HH$2=XXX,HI$2=XXX)),nada,IF(HG$2=HG16,puntaje_por_resultado,0)+IF(AND(HH$2=HH16,HI$2=HI16),puntaje_por_resultado_exacto,0))</f>
        <v>-</v>
      </c>
      <c r="HL16" t="str">
        <f ca="1">IF(ISBLANK('ranking diario'!$A16),nada,INDIRECT(CONCATENATE('ranking diario'!$A16,"!",CHAR(64+HN$1),HO$1)))</f>
        <v>-</v>
      </c>
      <c r="HM16" t="str">
        <f ca="1">IF(ISBLANK('ranking diario'!$A16),nada,INDIRECT(CONCATENATE('ranking diario'!$A16,"!",CHAR(64+HN$1-3),HO$1)))</f>
        <v>-</v>
      </c>
      <c r="HN16" t="str">
        <f ca="1">IF(ISBLANK('ranking diario'!$A16),nada,INDIRECT(CONCATENATE('ranking diario'!$A16,"!",CHAR(64+HN$1-1),HO$1)))</f>
        <v>-</v>
      </c>
      <c r="HO16" s="12" t="str">
        <f ca="1">IF(OR(ISBLANK('ranking diario'!$A16),AND(HM$2=XXX,HN$2=XXX)),nada,IF(HL$2=HL16,puntaje_por_resultado,0)+IF(AND(HM$2=HM16,HN$2=HN16),puntaje_por_resultado_exacto,0))</f>
        <v>-</v>
      </c>
      <c r="HQ16" t="str">
        <f ca="1">IF(ISBLANK('ranking diario'!$A16),nada,INDIRECT(CONCATENATE('ranking diario'!$A16,"!",CHAR(64+HS$1),HT$1)))</f>
        <v>-</v>
      </c>
      <c r="HR16" t="str">
        <f ca="1">IF(ISBLANK('ranking diario'!$A16),nada,INDIRECT(CONCATENATE('ranking diario'!$A16,"!",CHAR(64+HS$1-3),HT$1)))</f>
        <v>-</v>
      </c>
      <c r="HS16" t="str">
        <f ca="1">IF(ISBLANK('ranking diario'!$A16),nada,INDIRECT(CONCATENATE('ranking diario'!$A16,"!",CHAR(64+HS$1-1),HT$1)))</f>
        <v>-</v>
      </c>
      <c r="HT16" s="12" t="str">
        <f ca="1">IF(OR(ISBLANK('ranking diario'!$A16),AND(HR$2=XXX,HS$2=XXX)),nada,IF(HQ$2=HQ16,puntaje_por_resultado,0)+IF(AND(HR$2=HR16,HS$2=HS16),puntaje_por_resultado_exacto,0))</f>
        <v>-</v>
      </c>
      <c r="HV16" t="str">
        <f ca="1">IF(ISBLANK('ranking diario'!$A16),nada,INDIRECT(CONCATENATE('ranking diario'!$A16,"!",CHAR(64+HX$1),HY$1)))</f>
        <v>-</v>
      </c>
      <c r="HW16" t="str">
        <f ca="1">IF(ISBLANK('ranking diario'!$A16),nada,INDIRECT(CONCATENATE('ranking diario'!$A16,"!",CHAR(64+HX$1-3),HY$1)))</f>
        <v>-</v>
      </c>
      <c r="HX16" t="str">
        <f ca="1">IF(ISBLANK('ranking diario'!$A16),nada,INDIRECT(CONCATENATE('ranking diario'!$A16,"!",CHAR(64+HX$1-1),HY$1)))</f>
        <v>-</v>
      </c>
      <c r="HY16" s="12" t="str">
        <f ca="1">IF(OR(ISBLANK('ranking diario'!$A16),AND(HW$2=XXX,HX$2=XXX)),nada,IF(HV$2=HV16,puntaje_por_resultado,0)+IF(AND(HW$2=HW16,HX$2=HX16),puntaje_por_resultado_exacto,0))</f>
        <v>-</v>
      </c>
      <c r="IA16" t="str">
        <f ca="1">IF(ISBLANK('ranking diario'!$A16),nada,INDIRECT(CONCATENATE('ranking diario'!$A16,"!",CHAR(64+IC$1),ID$1)))</f>
        <v>-</v>
      </c>
      <c r="IB16" t="str">
        <f ca="1">IF(ISBLANK('ranking diario'!$A16),nada,INDIRECT(CONCATENATE('ranking diario'!$A16,"!",CHAR(64+IC$1-3),ID$1)))</f>
        <v>-</v>
      </c>
      <c r="IC16" t="str">
        <f ca="1">IF(ISBLANK('ranking diario'!$A16),nada,INDIRECT(CONCATENATE('ranking diario'!$A16,"!",CHAR(64+IC$1-1),ID$1)))</f>
        <v>-</v>
      </c>
      <c r="ID16" s="12" t="str">
        <f ca="1">IF(OR(ISBLANK('ranking diario'!$A16),AND(IB$2=XXX,IC$2=XXX)),nada,IF(IA$2=IA16,puntaje_por_resultado,0)+IF(AND(IB$2=IB16,IC$2=IC16),puntaje_por_resultado_exacto,0))</f>
        <v>-</v>
      </c>
      <c r="IF16" t="str">
        <f ca="1">IF(ISBLANK('ranking diario'!$A16),nada,INDIRECT(CONCATENATE('ranking diario'!$A16,"!",CHAR(64+IH$1),II$1)))</f>
        <v>-</v>
      </c>
      <c r="IG16" t="str">
        <f ca="1">IF(ISBLANK('ranking diario'!$A16),nada,INDIRECT(CONCATENATE('ranking diario'!$A16,"!",CHAR(64+IH$1-3),II$1)))</f>
        <v>-</v>
      </c>
      <c r="IH16" t="str">
        <f ca="1">IF(ISBLANK('ranking diario'!$A16),nada,INDIRECT(CONCATENATE('ranking diario'!$A16,"!",CHAR(64+IH$1-1),II$1)))</f>
        <v>-</v>
      </c>
      <c r="II16" s="12" t="str">
        <f ca="1">IF(OR(ISBLANK('ranking diario'!$A16),AND(IG$2=XXX,IH$2=XXX)),nada,IF(IF$2=IF16,puntaje_por_resultado,0)+IF(AND(IG$2=IG16,IH$2=IH16),puntaje_por_resultado_exacto,0))</f>
        <v>-</v>
      </c>
    </row>
    <row r="17" spans="1:243" x14ac:dyDescent="0.2">
      <c r="A17" t="str">
        <f>IF(ISBLANK('ranking diario'!A17),nada,'ranking diario'!A17)</f>
        <v>-</v>
      </c>
      <c r="B17" t="str">
        <f ca="1">'ranking diario'!B17</f>
        <v>-</v>
      </c>
      <c r="C17" s="12" t="str">
        <f>IF(ISBLANK('ranking diario'!$A17),nada,SUM(H17,M17,R17,W17,AB17,AG17,AL17,AQ17,AV17,BA17,BF17,BK17,BP17,BU17,BZ17,CE17,CJ17,CO17,CT17,CY17,DD17,DI17,DN17,DS17)+SUM(DX17,EC17,EH17,EM17,ER17,EW17,FB17,FG17,FL17,FQ17,FV17,GA17,GF17,GK17,GP17,GU17,GZ17,HE17,HJ17,HO17,HT17,HY17,ID17,II17))</f>
        <v>-</v>
      </c>
      <c r="E17" t="str">
        <f ca="1">IF(ISBLANK('ranking diario'!$A17),nada,INDIRECT(CONCATENATE('ranking diario'!$A17,"!",CHAR(64+G$1),H$1)))</f>
        <v>-</v>
      </c>
      <c r="F17" t="str">
        <f ca="1">IF(ISBLANK('ranking diario'!$A17),nada,INDIRECT(CONCATENATE('ranking diario'!$A17,"!",CHAR(64+G$1-3),H$1)))</f>
        <v>-</v>
      </c>
      <c r="G17" t="str">
        <f ca="1">IF(ISBLANK('ranking diario'!$A17),nada,INDIRECT(CONCATENATE('ranking diario'!$A17,"!",CHAR(64+G$1-1),H$1)))</f>
        <v>-</v>
      </c>
      <c r="H17" s="12" t="str">
        <f ca="1">IF(OR(ISBLANK('ranking diario'!$A17),AND(F$2=XXX,G$2=XXX)),nada,IF(E$2=E17,puntaje_por_resultado,0)+IF(AND(F$2=F17,G$2=G17),puntaje_por_resultado_exacto,0))</f>
        <v>-</v>
      </c>
      <c r="J17" t="str">
        <f ca="1">IF(ISBLANK('ranking diario'!$A17),nada,INDIRECT(CONCATENATE('ranking diario'!$A17,"!",CHAR(64+L$1),M$1)))</f>
        <v>-</v>
      </c>
      <c r="K17" t="str">
        <f ca="1">IF(ISBLANK('ranking diario'!$A17),nada,INDIRECT(CONCATENATE('ranking diario'!$A17,"!",CHAR(64+L$1-3),M$1)))</f>
        <v>-</v>
      </c>
      <c r="L17" t="str">
        <f ca="1">IF(ISBLANK('ranking diario'!$A17),nada,INDIRECT(CONCATENATE('ranking diario'!$A17,"!",CHAR(64+L$1-1),M$1)))</f>
        <v>-</v>
      </c>
      <c r="M17" s="12" t="str">
        <f ca="1">IF(OR(ISBLANK('ranking diario'!$A17),AND(K$2=XXX,L$2=XXX)),nada,IF(J$2=J17,puntaje_por_resultado,0)+IF(AND(K$2=K17,L$2=L17),puntaje_por_resultado_exacto,0))</f>
        <v>-</v>
      </c>
      <c r="O17" t="str">
        <f ca="1">IF(ISBLANK('ranking diario'!$A17),nada,INDIRECT(CONCATENATE('ranking diario'!$A17,"!",CHAR(64+Q$1),R$1)))</f>
        <v>-</v>
      </c>
      <c r="P17" t="str">
        <f ca="1">IF(ISBLANK('ranking diario'!$A17),nada,INDIRECT(CONCATENATE('ranking diario'!$A17,"!",CHAR(64+Q$1-3),R$1)))</f>
        <v>-</v>
      </c>
      <c r="Q17" t="str">
        <f ca="1">IF(ISBLANK('ranking diario'!$A17),nada,INDIRECT(CONCATENATE('ranking diario'!$A17,"!",CHAR(64+Q$1-1),R$1)))</f>
        <v>-</v>
      </c>
      <c r="R17" s="12" t="str">
        <f ca="1">IF(OR(ISBLANK('ranking diario'!$A17),AND(P$2=XXX,Q$2=XXX)),nada,IF(O$2=O17,puntaje_por_resultado,0)+IF(AND(P$2=P17,Q$2=Q17),puntaje_por_resultado_exacto,0))</f>
        <v>-</v>
      </c>
      <c r="T17" t="str">
        <f ca="1">IF(ISBLANK('ranking diario'!$A17),nada,INDIRECT(CONCATENATE('ranking diario'!$A17,"!",CHAR(64+V$1),W$1)))</f>
        <v>-</v>
      </c>
      <c r="U17" t="str">
        <f ca="1">IF(ISBLANK('ranking diario'!$A17),nada,INDIRECT(CONCATENATE('ranking diario'!$A17,"!",CHAR(64+V$1-3),W$1)))</f>
        <v>-</v>
      </c>
      <c r="V17" t="str">
        <f ca="1">IF(ISBLANK('ranking diario'!$A17),nada,INDIRECT(CONCATENATE('ranking diario'!$A17,"!",CHAR(64+V$1-1),W$1)))</f>
        <v>-</v>
      </c>
      <c r="W17" s="12" t="str">
        <f ca="1">IF(OR(ISBLANK('ranking diario'!$A17),AND(U$2=XXX,V$2=XXX)),nada,IF(T$2=T17,puntaje_por_resultado,0)+IF(AND(U$2=U17,V$2=V17),puntaje_por_resultado_exacto,0))</f>
        <v>-</v>
      </c>
      <c r="Y17" t="str">
        <f ca="1">IF(ISBLANK('ranking diario'!$A17),nada,INDIRECT(CONCATENATE('ranking diario'!$A17,"!",CHAR(64+AA$1),AB$1)))</f>
        <v>-</v>
      </c>
      <c r="Z17" t="str">
        <f ca="1">IF(ISBLANK('ranking diario'!$A17),nada,INDIRECT(CONCATENATE('ranking diario'!$A17,"!",CHAR(64+AA$1-3),AB$1)))</f>
        <v>-</v>
      </c>
      <c r="AA17" t="str">
        <f ca="1">IF(ISBLANK('ranking diario'!$A17),nada,INDIRECT(CONCATENATE('ranking diario'!$A17,"!",CHAR(64+AA$1-1),AB$1)))</f>
        <v>-</v>
      </c>
      <c r="AB17" s="12" t="str">
        <f ca="1">IF(OR(ISBLANK('ranking diario'!$A17),AND(Z$2=XXX,AA$2=XXX)),nada,IF(Y$2=Y17,puntaje_por_resultado,0)+IF(AND(Z$2=Z17,AA$2=AA17),puntaje_por_resultado_exacto,0))</f>
        <v>-</v>
      </c>
      <c r="AD17" t="str">
        <f ca="1">IF(ISBLANK('ranking diario'!$A17),nada,INDIRECT(CONCATENATE('ranking diario'!$A17,"!",CHAR(64+AF$1),AG$1)))</f>
        <v>-</v>
      </c>
      <c r="AE17" t="str">
        <f ca="1">IF(ISBLANK('ranking diario'!$A17),nada,INDIRECT(CONCATENATE('ranking diario'!$A17,"!",CHAR(64+AF$1-3),AG$1)))</f>
        <v>-</v>
      </c>
      <c r="AF17" t="str">
        <f ca="1">IF(ISBLANK('ranking diario'!$A17),nada,INDIRECT(CONCATENATE('ranking diario'!$A17,"!",CHAR(64+AF$1-1),AG$1)))</f>
        <v>-</v>
      </c>
      <c r="AG17" s="12" t="str">
        <f ca="1">IF(OR(ISBLANK('ranking diario'!$A17),AND(AE$2=XXX,AF$2=XXX)),nada,IF(AD$2=AD17,puntaje_por_resultado,0)+IF(AND(AE$2=AE17,AF$2=AF17),puntaje_por_resultado_exacto,0))</f>
        <v>-</v>
      </c>
      <c r="AI17" t="str">
        <f ca="1">IF(ISBLANK('ranking diario'!$A17),nada,INDIRECT(CONCATENATE('ranking diario'!$A17,"!",CHAR(64+AK$1),AL$1)))</f>
        <v>-</v>
      </c>
      <c r="AJ17" t="str">
        <f ca="1">IF(ISBLANK('ranking diario'!$A17),nada,INDIRECT(CONCATENATE('ranking diario'!$A17,"!",CHAR(64+AK$1-3),AL$1)))</f>
        <v>-</v>
      </c>
      <c r="AK17" t="str">
        <f ca="1">IF(ISBLANK('ranking diario'!$A17),nada,INDIRECT(CONCATENATE('ranking diario'!$A17,"!",CHAR(64+AK$1-1),AL$1)))</f>
        <v>-</v>
      </c>
      <c r="AL17" s="12" t="str">
        <f ca="1">IF(OR(ISBLANK('ranking diario'!$A17),AND(AJ$2=XXX,AK$2=XXX)),nada,IF(AI$2=AI17,puntaje_por_resultado,0)+IF(AND(AJ$2=AJ17,AK$2=AK17),puntaje_por_resultado_exacto,0))</f>
        <v>-</v>
      </c>
      <c r="AN17" t="str">
        <f ca="1">IF(ISBLANK('ranking diario'!$A17),nada,INDIRECT(CONCATENATE('ranking diario'!$A17,"!",CHAR(64+AP$1),AQ$1)))</f>
        <v>-</v>
      </c>
      <c r="AO17" t="str">
        <f ca="1">IF(ISBLANK('ranking diario'!$A17),nada,INDIRECT(CONCATENATE('ranking diario'!$A17,"!",CHAR(64+AP$1-3),AQ$1)))</f>
        <v>-</v>
      </c>
      <c r="AP17" t="str">
        <f ca="1">IF(ISBLANK('ranking diario'!$A17),nada,INDIRECT(CONCATENATE('ranking diario'!$A17,"!",CHAR(64+AP$1-1),AQ$1)))</f>
        <v>-</v>
      </c>
      <c r="AQ17" s="12" t="str">
        <f ca="1">IF(OR(ISBLANK('ranking diario'!$A17),AND(AO$2=XXX,AP$2=XXX)),nada,IF(AN$2=AN17,puntaje_por_resultado,0)+IF(AND(AO$2=AO17,AP$2=AP17),puntaje_por_resultado_exacto,0))</f>
        <v>-</v>
      </c>
      <c r="AS17" t="str">
        <f ca="1">IF(ISBLANK('ranking diario'!$A17),nada,INDIRECT(CONCATENATE('ranking diario'!$A17,"!",CHAR(64+AU$1),AV$1)))</f>
        <v>-</v>
      </c>
      <c r="AT17" t="str">
        <f ca="1">IF(ISBLANK('ranking diario'!$A17),nada,INDIRECT(CONCATENATE('ranking diario'!$A17,"!",CHAR(64+AU$1-3),AV$1)))</f>
        <v>-</v>
      </c>
      <c r="AU17" t="str">
        <f ca="1">IF(ISBLANK('ranking diario'!$A17),nada,INDIRECT(CONCATENATE('ranking diario'!$A17,"!",CHAR(64+AU$1-1),AV$1)))</f>
        <v>-</v>
      </c>
      <c r="AV17" s="12" t="str">
        <f ca="1">IF(OR(ISBLANK('ranking diario'!$A17),AND(AT$2=XXX,AU$2=XXX)),nada,IF(AS$2=AS17,puntaje_por_resultado,0)+IF(AND(AT$2=AT17,AU$2=AU17),puntaje_por_resultado_exacto,0))</f>
        <v>-</v>
      </c>
      <c r="AX17" t="str">
        <f ca="1">IF(ISBLANK('ranking diario'!$A17),nada,INDIRECT(CONCATENATE('ranking diario'!$A17,"!",CHAR(64+AZ$1),BA$1)))</f>
        <v>-</v>
      </c>
      <c r="AY17" t="str">
        <f ca="1">IF(ISBLANK('ranking diario'!$A17),nada,INDIRECT(CONCATENATE('ranking diario'!$A17,"!",CHAR(64+AZ$1-3),BA$1)))</f>
        <v>-</v>
      </c>
      <c r="AZ17" t="str">
        <f ca="1">IF(ISBLANK('ranking diario'!$A17),nada,INDIRECT(CONCATENATE('ranking diario'!$A17,"!",CHAR(64+AZ$1-1),BA$1)))</f>
        <v>-</v>
      </c>
      <c r="BA17" s="12" t="str">
        <f ca="1">IF(OR(ISBLANK('ranking diario'!$A17),AND(AY$2=XXX,AZ$2=XXX)),nada,IF(AX$2=AX17,puntaje_por_resultado,0)+IF(AND(AY$2=AY17,AZ$2=AZ17),puntaje_por_resultado_exacto,0))</f>
        <v>-</v>
      </c>
      <c r="BC17" t="str">
        <f ca="1">IF(ISBLANK('ranking diario'!$A17),nada,INDIRECT(CONCATENATE('ranking diario'!$A17,"!",CHAR(64+BE$1),BF$1)))</f>
        <v>-</v>
      </c>
      <c r="BD17" t="str">
        <f ca="1">IF(ISBLANK('ranking diario'!$A17),nada,INDIRECT(CONCATENATE('ranking diario'!$A17,"!",CHAR(64+BE$1-3),BF$1)))</f>
        <v>-</v>
      </c>
      <c r="BE17" t="str">
        <f ca="1">IF(ISBLANK('ranking diario'!$A17),nada,INDIRECT(CONCATENATE('ranking diario'!$A17,"!",CHAR(64+BE$1-1),BF$1)))</f>
        <v>-</v>
      </c>
      <c r="BF17" s="12" t="str">
        <f ca="1">IF(OR(ISBLANK('ranking diario'!$A17),AND(BD$2=XXX,BE$2=XXX)),nada,IF(BC$2=BC17,puntaje_por_resultado,0)+IF(AND(BD$2=BD17,BE$2=BE17),puntaje_por_resultado_exacto,0))</f>
        <v>-</v>
      </c>
      <c r="BH17" t="str">
        <f ca="1">IF(ISBLANK('ranking diario'!$A17),nada,INDIRECT(CONCATENATE('ranking diario'!$A17,"!",CHAR(64+BJ$1),BK$1)))</f>
        <v>-</v>
      </c>
      <c r="BI17" t="str">
        <f ca="1">IF(ISBLANK('ranking diario'!$A17),nada,INDIRECT(CONCATENATE('ranking diario'!$A17,"!",CHAR(64+BJ$1-3),BK$1)))</f>
        <v>-</v>
      </c>
      <c r="BJ17" t="str">
        <f ca="1">IF(ISBLANK('ranking diario'!$A17),nada,INDIRECT(CONCATENATE('ranking diario'!$A17,"!",CHAR(64+BJ$1-1),BK$1)))</f>
        <v>-</v>
      </c>
      <c r="BK17" s="12" t="str">
        <f ca="1">IF(OR(ISBLANK('ranking diario'!$A17),AND(BI$2=XXX,BJ$2=XXX)),nada,IF(BH$2=BH17,puntaje_por_resultado,0)+IF(AND(BI$2=BI17,BJ$2=BJ17),puntaje_por_resultado_exacto,0))</f>
        <v>-</v>
      </c>
      <c r="BM17" t="str">
        <f ca="1">IF(ISBLANK('ranking diario'!$A17),nada,INDIRECT(CONCATENATE('ranking diario'!$A17,"!",CHAR(64+BO$1),BP$1)))</f>
        <v>-</v>
      </c>
      <c r="BN17" t="str">
        <f ca="1">IF(ISBLANK('ranking diario'!$A17),nada,INDIRECT(CONCATENATE('ranking diario'!$A17,"!",CHAR(64+BO$1-3),BP$1)))</f>
        <v>-</v>
      </c>
      <c r="BO17" t="str">
        <f ca="1">IF(ISBLANK('ranking diario'!$A17),nada,INDIRECT(CONCATENATE('ranking diario'!$A17,"!",CHAR(64+BO$1-1),BP$1)))</f>
        <v>-</v>
      </c>
      <c r="BP17" s="12" t="str">
        <f ca="1">IF(OR(ISBLANK('ranking diario'!$A17),AND(BN$2=XXX,BO$2=XXX)),nada,IF(BM$2=BM17,puntaje_por_resultado,0)+IF(AND(BN$2=BN17,BO$2=BO17),puntaje_por_resultado_exacto,0))</f>
        <v>-</v>
      </c>
      <c r="BR17" t="str">
        <f ca="1">IF(ISBLANK('ranking diario'!$A17),nada,INDIRECT(CONCATENATE('ranking diario'!$A17,"!",CHAR(64+BT$1),BU$1)))</f>
        <v>-</v>
      </c>
      <c r="BS17" t="str">
        <f ca="1">IF(ISBLANK('ranking diario'!$A17),nada,INDIRECT(CONCATENATE('ranking diario'!$A17,"!",CHAR(64+BT$1-3),BU$1)))</f>
        <v>-</v>
      </c>
      <c r="BT17" t="str">
        <f ca="1">IF(ISBLANK('ranking diario'!$A17),nada,INDIRECT(CONCATENATE('ranking diario'!$A17,"!",CHAR(64+BT$1-1),BU$1)))</f>
        <v>-</v>
      </c>
      <c r="BU17" s="12" t="str">
        <f ca="1">IF(OR(ISBLANK('ranking diario'!$A17),AND(BS$2=XXX,BT$2=XXX)),nada,IF(BR$2=BR17,puntaje_por_resultado,0)+IF(AND(BS$2=BS17,BT$2=BT17),puntaje_por_resultado_exacto,0))</f>
        <v>-</v>
      </c>
      <c r="BW17" t="str">
        <f ca="1">IF(ISBLANK('ranking diario'!$A17),nada,INDIRECT(CONCATENATE('ranking diario'!$A17,"!",CHAR(64+BY$1),BZ$1)))</f>
        <v>-</v>
      </c>
      <c r="BX17" t="str">
        <f ca="1">IF(ISBLANK('ranking diario'!$A17),nada,INDIRECT(CONCATENATE('ranking diario'!$A17,"!",CHAR(64+BY$1-3),BZ$1)))</f>
        <v>-</v>
      </c>
      <c r="BY17" t="str">
        <f ca="1">IF(ISBLANK('ranking diario'!$A17),nada,INDIRECT(CONCATENATE('ranking diario'!$A17,"!",CHAR(64+BY$1-1),BZ$1)))</f>
        <v>-</v>
      </c>
      <c r="BZ17" s="12" t="str">
        <f ca="1">IF(OR(ISBLANK('ranking diario'!$A17),AND(BX$2=XXX,BY$2=XXX)),nada,IF(BW$2=BW17,puntaje_por_resultado,0)+IF(AND(BX$2=BX17,BY$2=BY17),puntaje_por_resultado_exacto,0))</f>
        <v>-</v>
      </c>
      <c r="CB17" t="str">
        <f ca="1">IF(ISBLANK('ranking diario'!$A17),nada,INDIRECT(CONCATENATE('ranking diario'!$A17,"!",CHAR(64+CD$1),CE$1)))</f>
        <v>-</v>
      </c>
      <c r="CC17" t="str">
        <f ca="1">IF(ISBLANK('ranking diario'!$A17),nada,INDIRECT(CONCATENATE('ranking diario'!$A17,"!",CHAR(64+CD$1-3),CE$1)))</f>
        <v>-</v>
      </c>
      <c r="CD17" t="str">
        <f ca="1">IF(ISBLANK('ranking diario'!$A17),nada,INDIRECT(CONCATENATE('ranking diario'!$A17,"!",CHAR(64+CD$1-1),CE$1)))</f>
        <v>-</v>
      </c>
      <c r="CE17" s="12" t="str">
        <f ca="1">IF(OR(ISBLANK('ranking diario'!$A17),AND(CC$2=XXX,CD$2=XXX)),nada,IF(CB$2=CB17,puntaje_por_resultado,0)+IF(AND(CC$2=CC17,CD$2=CD17),puntaje_por_resultado_exacto,0))</f>
        <v>-</v>
      </c>
      <c r="CG17" t="str">
        <f ca="1">IF(ISBLANK('ranking diario'!$A17),nada,INDIRECT(CONCATENATE('ranking diario'!$A17,"!",CHAR(64+CI$1),CJ$1)))</f>
        <v>-</v>
      </c>
      <c r="CH17" t="str">
        <f ca="1">IF(ISBLANK('ranking diario'!$A17),nada,INDIRECT(CONCATENATE('ranking diario'!$A17,"!",CHAR(64+CI$1-3),CJ$1)))</f>
        <v>-</v>
      </c>
      <c r="CI17" t="str">
        <f ca="1">IF(ISBLANK('ranking diario'!$A17),nada,INDIRECT(CONCATENATE('ranking diario'!$A17,"!",CHAR(64+CI$1-1),CJ$1)))</f>
        <v>-</v>
      </c>
      <c r="CJ17" s="12" t="str">
        <f ca="1">IF(OR(ISBLANK('ranking diario'!$A17),AND(CH$2=XXX,CI$2=XXX)),nada,IF(CG$2=CG17,puntaje_por_resultado,0)+IF(AND(CH$2=CH17,CI$2=CI17),puntaje_por_resultado_exacto,0))</f>
        <v>-</v>
      </c>
      <c r="CL17" t="str">
        <f ca="1">IF(ISBLANK('ranking diario'!$A17),nada,INDIRECT(CONCATENATE('ranking diario'!$A17,"!",CHAR(64+CN$1),CO$1)))</f>
        <v>-</v>
      </c>
      <c r="CM17" t="str">
        <f ca="1">IF(ISBLANK('ranking diario'!$A17),nada,INDIRECT(CONCATENATE('ranking diario'!$A17,"!",CHAR(64+CN$1-3),CO$1)))</f>
        <v>-</v>
      </c>
      <c r="CN17" t="str">
        <f ca="1">IF(ISBLANK('ranking diario'!$A17),nada,INDIRECT(CONCATENATE('ranking diario'!$A17,"!",CHAR(64+CN$1-1),CO$1)))</f>
        <v>-</v>
      </c>
      <c r="CO17" s="12" t="str">
        <f ca="1">IF(OR(ISBLANK('ranking diario'!$A17),AND(CM$2=XXX,CN$2=XXX)),nada,IF(CL$2=CL17,puntaje_por_resultado,0)+IF(AND(CM$2=CM17,CN$2=CN17),puntaje_por_resultado_exacto,0))</f>
        <v>-</v>
      </c>
      <c r="CQ17" t="str">
        <f ca="1">IF(ISBLANK('ranking diario'!$A17),nada,INDIRECT(CONCATENATE('ranking diario'!$A17,"!",CHAR(64+CS$1),CT$1)))</f>
        <v>-</v>
      </c>
      <c r="CR17" t="str">
        <f ca="1">IF(ISBLANK('ranking diario'!$A17),nada,INDIRECT(CONCATENATE('ranking diario'!$A17,"!",CHAR(64+CS$1-3),CT$1)))</f>
        <v>-</v>
      </c>
      <c r="CS17" t="str">
        <f ca="1">IF(ISBLANK('ranking diario'!$A17),nada,INDIRECT(CONCATENATE('ranking diario'!$A17,"!",CHAR(64+CS$1-1),CT$1)))</f>
        <v>-</v>
      </c>
      <c r="CT17" s="12" t="str">
        <f ca="1">IF(OR(ISBLANK('ranking diario'!$A17),AND(CR$2=XXX,CS$2=XXX)),nada,IF(CQ$2=CQ17,puntaje_por_resultado,0)+IF(AND(CR$2=CR17,CS$2=CS17),puntaje_por_resultado_exacto,0))</f>
        <v>-</v>
      </c>
      <c r="CV17" t="str">
        <f ca="1">IF(ISBLANK('ranking diario'!$A17),nada,INDIRECT(CONCATENATE('ranking diario'!$A17,"!",CHAR(64+CX$1),CY$1)))</f>
        <v>-</v>
      </c>
      <c r="CW17" t="str">
        <f ca="1">IF(ISBLANK('ranking diario'!$A17),nada,INDIRECT(CONCATENATE('ranking diario'!$A17,"!",CHAR(64+CX$1-3),CY$1)))</f>
        <v>-</v>
      </c>
      <c r="CX17" t="str">
        <f ca="1">IF(ISBLANK('ranking diario'!$A17),nada,INDIRECT(CONCATENATE('ranking diario'!$A17,"!",CHAR(64+CX$1-1),CY$1)))</f>
        <v>-</v>
      </c>
      <c r="CY17" s="12" t="str">
        <f ca="1">IF(OR(ISBLANK('ranking diario'!$A17),AND(CW$2=XXX,CX$2=XXX)),nada,IF(CV$2=CV17,puntaje_por_resultado,0)+IF(AND(CW$2=CW17,CX$2=CX17),puntaje_por_resultado_exacto,0))</f>
        <v>-</v>
      </c>
      <c r="DA17" t="str">
        <f ca="1">IF(ISBLANK('ranking diario'!$A17),nada,INDIRECT(CONCATENATE('ranking diario'!$A17,"!",CHAR(64+DC$1),DD$1)))</f>
        <v>-</v>
      </c>
      <c r="DB17" t="str">
        <f ca="1">IF(ISBLANK('ranking diario'!$A17),nada,INDIRECT(CONCATENATE('ranking diario'!$A17,"!",CHAR(64+DC$1-3),DD$1)))</f>
        <v>-</v>
      </c>
      <c r="DC17" t="str">
        <f ca="1">IF(ISBLANK('ranking diario'!$A17),nada,INDIRECT(CONCATENATE('ranking diario'!$A17,"!",CHAR(64+DC$1-1),DD$1)))</f>
        <v>-</v>
      </c>
      <c r="DD17" s="12" t="str">
        <f ca="1">IF(OR(ISBLANK('ranking diario'!$A17),AND(DB$2=XXX,DC$2=XXX)),nada,IF(DA$2=DA17,puntaje_por_resultado,0)+IF(AND(DB$2=DB17,DC$2=DC17),puntaje_por_resultado_exacto,0))</f>
        <v>-</v>
      </c>
      <c r="DF17" t="str">
        <f ca="1">IF(ISBLANK('ranking diario'!$A17),nada,INDIRECT(CONCATENATE('ranking diario'!$A17,"!",CHAR(64+DH$1),DI$1)))</f>
        <v>-</v>
      </c>
      <c r="DG17" t="str">
        <f ca="1">IF(ISBLANK('ranking diario'!$A17),nada,INDIRECT(CONCATENATE('ranking diario'!$A17,"!",CHAR(64+DH$1-3),DI$1)))</f>
        <v>-</v>
      </c>
      <c r="DH17" t="str">
        <f ca="1">IF(ISBLANK('ranking diario'!$A17),nada,INDIRECT(CONCATENATE('ranking diario'!$A17,"!",CHAR(64+DH$1-1),DI$1)))</f>
        <v>-</v>
      </c>
      <c r="DI17" s="12" t="str">
        <f ca="1">IF(OR(ISBLANK('ranking diario'!$A17),AND(DG$2=XXX,DH$2=XXX)),nada,IF(DF$2=DF17,puntaje_por_resultado,0)+IF(AND(DG$2=DG17,DH$2=DH17),puntaje_por_resultado_exacto,0))</f>
        <v>-</v>
      </c>
      <c r="DK17" t="str">
        <f ca="1">IF(ISBLANK('ranking diario'!$A17),nada,INDIRECT(CONCATENATE('ranking diario'!$A17,"!",CHAR(64+DM$1),DN$1)))</f>
        <v>-</v>
      </c>
      <c r="DL17" t="str">
        <f ca="1">IF(ISBLANK('ranking diario'!$A17),nada,INDIRECT(CONCATENATE('ranking diario'!$A17,"!",CHAR(64+DM$1-3),DN$1)))</f>
        <v>-</v>
      </c>
      <c r="DM17" t="str">
        <f ca="1">IF(ISBLANK('ranking diario'!$A17),nada,INDIRECT(CONCATENATE('ranking diario'!$A17,"!",CHAR(64+DM$1-1),DN$1)))</f>
        <v>-</v>
      </c>
      <c r="DN17" s="12" t="str">
        <f ca="1">IF(OR(ISBLANK('ranking diario'!$A17),AND(DL$2=XXX,DM$2=XXX)),nada,IF(DK$2=DK17,puntaje_por_resultado,0)+IF(AND(DL$2=DL17,DM$2=DM17),puntaje_por_resultado_exacto,0))</f>
        <v>-</v>
      </c>
      <c r="DP17" t="str">
        <f ca="1">IF(ISBLANK('ranking diario'!$A17),nada,INDIRECT(CONCATENATE('ranking diario'!$A17,"!",CHAR(64+DR$1),DS$1)))</f>
        <v>-</v>
      </c>
      <c r="DQ17" t="str">
        <f ca="1">IF(ISBLANK('ranking diario'!$A17),nada,INDIRECT(CONCATENATE('ranking diario'!$A17,"!",CHAR(64+DR$1-3),DS$1)))</f>
        <v>-</v>
      </c>
      <c r="DR17" t="str">
        <f ca="1">IF(ISBLANK('ranking diario'!$A17),nada,INDIRECT(CONCATENATE('ranking diario'!$A17,"!",CHAR(64+DR$1-1),DS$1)))</f>
        <v>-</v>
      </c>
      <c r="DS17" s="12" t="str">
        <f ca="1">IF(OR(ISBLANK('ranking diario'!$A17),AND(DQ$2=XXX,DR$2=XXX)),nada,IF(DP$2=DP17,puntaje_por_resultado,0)+IF(AND(DQ$2=DQ17,DR$2=DR17),puntaje_por_resultado_exacto,0))</f>
        <v>-</v>
      </c>
      <c r="DU17" t="str">
        <f ca="1">IF(ISBLANK('ranking diario'!$A17),nada,INDIRECT(CONCATENATE('ranking diario'!$A17,"!",CHAR(64+DW$1),DX$1)))</f>
        <v>-</v>
      </c>
      <c r="DV17" t="str">
        <f ca="1">IF(ISBLANK('ranking diario'!$A17),nada,INDIRECT(CONCATENATE('ranking diario'!$A17,"!",CHAR(64+DW$1-3),DX$1)))</f>
        <v>-</v>
      </c>
      <c r="DW17" t="str">
        <f ca="1">IF(ISBLANK('ranking diario'!$A17),nada,INDIRECT(CONCATENATE('ranking diario'!$A17,"!",CHAR(64+DW$1-1),DX$1)))</f>
        <v>-</v>
      </c>
      <c r="DX17" s="12" t="str">
        <f ca="1">IF(OR(ISBLANK('ranking diario'!$A17),AND(DV$2=XXX,DW$2=XXX)),nada,IF(DU$2=DU17,puntaje_por_resultado,0)+IF(AND(DV$2=DV17,DW$2=DW17),puntaje_por_resultado_exacto,0))</f>
        <v>-</v>
      </c>
      <c r="DZ17" t="str">
        <f ca="1">IF(ISBLANK('ranking diario'!$A17),nada,INDIRECT(CONCATENATE('ranking diario'!$A17,"!",CHAR(64+EB$1),EC$1)))</f>
        <v>-</v>
      </c>
      <c r="EA17" t="str">
        <f ca="1">IF(ISBLANK('ranking diario'!$A17),nada,INDIRECT(CONCATENATE('ranking diario'!$A17,"!",CHAR(64+EB$1-3),EC$1)))</f>
        <v>-</v>
      </c>
      <c r="EB17" t="str">
        <f ca="1">IF(ISBLANK('ranking diario'!$A17),nada,INDIRECT(CONCATENATE('ranking diario'!$A17,"!",CHAR(64+EB$1-1),EC$1)))</f>
        <v>-</v>
      </c>
      <c r="EC17" s="12" t="str">
        <f ca="1">IF(OR(ISBLANK('ranking diario'!$A17),AND(EA$2=XXX,EB$2=XXX)),nada,IF(DZ$2=DZ17,puntaje_por_resultado,0)+IF(AND(EA$2=EA17,EB$2=EB17),puntaje_por_resultado_exacto,0))</f>
        <v>-</v>
      </c>
      <c r="EE17" t="str">
        <f ca="1">IF(ISBLANK('ranking diario'!$A17),nada,INDIRECT(CONCATENATE('ranking diario'!$A17,"!",CHAR(64+EG$1),EH$1)))</f>
        <v>-</v>
      </c>
      <c r="EF17" t="str">
        <f ca="1">IF(ISBLANK('ranking diario'!$A17),nada,INDIRECT(CONCATENATE('ranking diario'!$A17,"!",CHAR(64+EG$1-3),EH$1)))</f>
        <v>-</v>
      </c>
      <c r="EG17" t="str">
        <f ca="1">IF(ISBLANK('ranking diario'!$A17),nada,INDIRECT(CONCATENATE('ranking diario'!$A17,"!",CHAR(64+EG$1-1),EH$1)))</f>
        <v>-</v>
      </c>
      <c r="EH17" s="12" t="str">
        <f ca="1">IF(OR(ISBLANK('ranking diario'!$A17),AND(EF$2=XXX,EG$2=XXX)),nada,IF(EE$2=EE17,puntaje_por_resultado,0)+IF(AND(EF$2=EF17,EG$2=EG17),puntaje_por_resultado_exacto,0))</f>
        <v>-</v>
      </c>
      <c r="EJ17" t="str">
        <f ca="1">IF(ISBLANK('ranking diario'!$A17),nada,INDIRECT(CONCATENATE('ranking diario'!$A17,"!",CHAR(64+EL$1),EM$1)))</f>
        <v>-</v>
      </c>
      <c r="EK17" t="str">
        <f ca="1">IF(ISBLANK('ranking diario'!$A17),nada,INDIRECT(CONCATENATE('ranking diario'!$A17,"!",CHAR(64+EL$1-3),EM$1)))</f>
        <v>-</v>
      </c>
      <c r="EL17" t="str">
        <f ca="1">IF(ISBLANK('ranking diario'!$A17),nada,INDIRECT(CONCATENATE('ranking diario'!$A17,"!",CHAR(64+EL$1-1),EM$1)))</f>
        <v>-</v>
      </c>
      <c r="EM17" s="12" t="str">
        <f ca="1">IF(OR(ISBLANK('ranking diario'!$A17),AND(EK$2=XXX,EL$2=XXX)),nada,IF(EJ$2=EJ17,puntaje_por_resultado,0)+IF(AND(EK$2=EK17,EL$2=EL17),puntaje_por_resultado_exacto,0))</f>
        <v>-</v>
      </c>
      <c r="EO17" t="str">
        <f ca="1">IF(ISBLANK('ranking diario'!$A17),nada,INDIRECT(CONCATENATE('ranking diario'!$A17,"!",CHAR(64+EQ$1),ER$1)))</f>
        <v>-</v>
      </c>
      <c r="EP17" t="str">
        <f ca="1">IF(ISBLANK('ranking diario'!$A17),nada,INDIRECT(CONCATENATE('ranking diario'!$A17,"!",CHAR(64+EQ$1-3),ER$1)))</f>
        <v>-</v>
      </c>
      <c r="EQ17" t="str">
        <f ca="1">IF(ISBLANK('ranking diario'!$A17),nada,INDIRECT(CONCATENATE('ranking diario'!$A17,"!",CHAR(64+EQ$1-1),ER$1)))</f>
        <v>-</v>
      </c>
      <c r="ER17" s="12" t="str">
        <f ca="1">IF(OR(ISBLANK('ranking diario'!$A17),AND(EP$2=XXX,EQ$2=XXX)),nada,IF(EO$2=EO17,puntaje_por_resultado,0)+IF(AND(EP$2=EP17,EQ$2=EQ17),puntaje_por_resultado_exacto,0))</f>
        <v>-</v>
      </c>
      <c r="ET17" t="str">
        <f ca="1">IF(ISBLANK('ranking diario'!$A17),nada,INDIRECT(CONCATENATE('ranking diario'!$A17,"!",CHAR(64+EV$1),EW$1)))</f>
        <v>-</v>
      </c>
      <c r="EU17" t="str">
        <f ca="1">IF(ISBLANK('ranking diario'!$A17),nada,INDIRECT(CONCATENATE('ranking diario'!$A17,"!",CHAR(64+EV$1-3),EW$1)))</f>
        <v>-</v>
      </c>
      <c r="EV17" t="str">
        <f ca="1">IF(ISBLANK('ranking diario'!$A17),nada,INDIRECT(CONCATENATE('ranking diario'!$A17,"!",CHAR(64+EV$1-1),EW$1)))</f>
        <v>-</v>
      </c>
      <c r="EW17" s="12" t="str">
        <f ca="1">IF(OR(ISBLANK('ranking diario'!$A17),AND(EU$2=XXX,EV$2=XXX)),nada,IF(ET$2=ET17,puntaje_por_resultado,0)+IF(AND(EU$2=EU17,EV$2=EV17),puntaje_por_resultado_exacto,0))</f>
        <v>-</v>
      </c>
      <c r="EY17" t="str">
        <f ca="1">IF(ISBLANK('ranking diario'!$A17),nada,INDIRECT(CONCATENATE('ranking diario'!$A17,"!",CHAR(64+FA$1),FB$1)))</f>
        <v>-</v>
      </c>
      <c r="EZ17" t="str">
        <f ca="1">IF(ISBLANK('ranking diario'!$A17),nada,INDIRECT(CONCATENATE('ranking diario'!$A17,"!",CHAR(64+FA$1-3),FB$1)))</f>
        <v>-</v>
      </c>
      <c r="FA17" t="str">
        <f ca="1">IF(ISBLANK('ranking diario'!$A17),nada,INDIRECT(CONCATENATE('ranking diario'!$A17,"!",CHAR(64+FA$1-1),FB$1)))</f>
        <v>-</v>
      </c>
      <c r="FB17" s="12" t="str">
        <f ca="1">IF(OR(ISBLANK('ranking diario'!$A17),AND(EZ$2=XXX,FA$2=XXX)),nada,IF(EY$2=EY17,puntaje_por_resultado,0)+IF(AND(EZ$2=EZ17,FA$2=FA17),puntaje_por_resultado_exacto,0))</f>
        <v>-</v>
      </c>
      <c r="FD17" t="str">
        <f ca="1">IF(ISBLANK('ranking diario'!$A17),nada,INDIRECT(CONCATENATE('ranking diario'!$A17,"!",CHAR(64+FF$1),FG$1)))</f>
        <v>-</v>
      </c>
      <c r="FE17" t="str">
        <f ca="1">IF(ISBLANK('ranking diario'!$A17),nada,INDIRECT(CONCATENATE('ranking diario'!$A17,"!",CHAR(64+FF$1-3),FG$1)))</f>
        <v>-</v>
      </c>
      <c r="FF17" t="str">
        <f ca="1">IF(ISBLANK('ranking diario'!$A17),nada,INDIRECT(CONCATENATE('ranking diario'!$A17,"!",CHAR(64+FF$1-1),FG$1)))</f>
        <v>-</v>
      </c>
      <c r="FG17" s="12" t="str">
        <f ca="1">IF(OR(ISBLANK('ranking diario'!$A17),AND(FE$2=XXX,FF$2=XXX)),nada,IF(FD$2=FD17,puntaje_por_resultado,0)+IF(AND(FE$2=FE17,FF$2=FF17),puntaje_por_resultado_exacto,0))</f>
        <v>-</v>
      </c>
      <c r="FI17" t="str">
        <f ca="1">IF(ISBLANK('ranking diario'!$A17),nada,INDIRECT(CONCATENATE('ranking diario'!$A17,"!",CHAR(64+FK$1),FL$1)))</f>
        <v>-</v>
      </c>
      <c r="FJ17" t="str">
        <f ca="1">IF(ISBLANK('ranking diario'!$A17),nada,INDIRECT(CONCATENATE('ranking diario'!$A17,"!",CHAR(64+FK$1-3),FL$1)))</f>
        <v>-</v>
      </c>
      <c r="FK17" t="str">
        <f ca="1">IF(ISBLANK('ranking diario'!$A17),nada,INDIRECT(CONCATENATE('ranking diario'!$A17,"!",CHAR(64+FK$1-1),FL$1)))</f>
        <v>-</v>
      </c>
      <c r="FL17" s="12" t="str">
        <f ca="1">IF(OR(ISBLANK('ranking diario'!$A17),AND(FJ$2=XXX,FK$2=XXX)),nada,IF(FI$2=FI17,puntaje_por_resultado,0)+IF(AND(FJ$2=FJ17,FK$2=FK17),puntaje_por_resultado_exacto,0))</f>
        <v>-</v>
      </c>
      <c r="FN17" t="str">
        <f ca="1">IF(ISBLANK('ranking diario'!$A17),nada,INDIRECT(CONCATENATE('ranking diario'!$A17,"!",CHAR(64+FP$1),FQ$1)))</f>
        <v>-</v>
      </c>
      <c r="FO17" t="str">
        <f ca="1">IF(ISBLANK('ranking diario'!$A17),nada,INDIRECT(CONCATENATE('ranking diario'!$A17,"!",CHAR(64+FP$1-3),FQ$1)))</f>
        <v>-</v>
      </c>
      <c r="FP17" t="str">
        <f ca="1">IF(ISBLANK('ranking diario'!$A17),nada,INDIRECT(CONCATENATE('ranking diario'!$A17,"!",CHAR(64+FP$1-1),FQ$1)))</f>
        <v>-</v>
      </c>
      <c r="FQ17" s="12" t="str">
        <f ca="1">IF(OR(ISBLANK('ranking diario'!$A17),AND(FO$2=XXX,FP$2=XXX)),nada,IF(FN$2=FN17,puntaje_por_resultado,0)+IF(AND(FO$2=FO17,FP$2=FP17),puntaje_por_resultado_exacto,0))</f>
        <v>-</v>
      </c>
      <c r="FS17" t="str">
        <f ca="1">IF(ISBLANK('ranking diario'!$A17),nada,INDIRECT(CONCATENATE('ranking diario'!$A17,"!",CHAR(64+FU$1),FV$1)))</f>
        <v>-</v>
      </c>
      <c r="FT17" t="str">
        <f ca="1">IF(ISBLANK('ranking diario'!$A17),nada,INDIRECT(CONCATENATE('ranking diario'!$A17,"!",CHAR(64+FU$1-3),FV$1)))</f>
        <v>-</v>
      </c>
      <c r="FU17" t="str">
        <f ca="1">IF(ISBLANK('ranking diario'!$A17),nada,INDIRECT(CONCATENATE('ranking diario'!$A17,"!",CHAR(64+FU$1-1),FV$1)))</f>
        <v>-</v>
      </c>
      <c r="FV17" s="12" t="str">
        <f ca="1">IF(OR(ISBLANK('ranking diario'!$A17),AND(FT$2=XXX,FU$2=XXX)),nada,IF(FS$2=FS17,puntaje_por_resultado,0)+IF(AND(FT$2=FT17,FU$2=FU17),puntaje_por_resultado_exacto,0))</f>
        <v>-</v>
      </c>
      <c r="FX17" t="str">
        <f ca="1">IF(ISBLANK('ranking diario'!$A17),nada,INDIRECT(CONCATENATE('ranking diario'!$A17,"!",CHAR(64+FZ$1),GA$1)))</f>
        <v>-</v>
      </c>
      <c r="FY17" t="str">
        <f ca="1">IF(ISBLANK('ranking diario'!$A17),nada,INDIRECT(CONCATENATE('ranking diario'!$A17,"!",CHAR(64+FZ$1-3),GA$1)))</f>
        <v>-</v>
      </c>
      <c r="FZ17" t="str">
        <f ca="1">IF(ISBLANK('ranking diario'!$A17),nada,INDIRECT(CONCATENATE('ranking diario'!$A17,"!",CHAR(64+FZ$1-1),GA$1)))</f>
        <v>-</v>
      </c>
      <c r="GA17" s="12" t="str">
        <f ca="1">IF(OR(ISBLANK('ranking diario'!$A17),AND(FY$2=XXX,FZ$2=XXX)),nada,IF(FX$2=FX17,puntaje_por_resultado,0)+IF(AND(FY$2=FY17,FZ$2=FZ17),puntaje_por_resultado_exacto,0))</f>
        <v>-</v>
      </c>
      <c r="GC17" t="str">
        <f ca="1">IF(ISBLANK('ranking diario'!$A17),nada,INDIRECT(CONCATENATE('ranking diario'!$A17,"!",CHAR(64+GE$1),GF$1)))</f>
        <v>-</v>
      </c>
      <c r="GD17" t="str">
        <f ca="1">IF(ISBLANK('ranking diario'!$A17),nada,INDIRECT(CONCATENATE('ranking diario'!$A17,"!",CHAR(64+GE$1-3),GF$1)))</f>
        <v>-</v>
      </c>
      <c r="GE17" t="str">
        <f ca="1">IF(ISBLANK('ranking diario'!$A17),nada,INDIRECT(CONCATENATE('ranking diario'!$A17,"!",CHAR(64+GE$1-1),GF$1)))</f>
        <v>-</v>
      </c>
      <c r="GF17" s="12" t="str">
        <f ca="1">IF(OR(ISBLANK('ranking diario'!$A17),AND(GD$2=XXX,GE$2=XXX)),nada,IF(GC$2=GC17,puntaje_por_resultado,0)+IF(AND(GD$2=GD17,GE$2=GE17),puntaje_por_resultado_exacto,0))</f>
        <v>-</v>
      </c>
      <c r="GH17" t="str">
        <f ca="1">IF(ISBLANK('ranking diario'!$A17),nada,INDIRECT(CONCATENATE('ranking diario'!$A17,"!",CHAR(64+GJ$1),GK$1)))</f>
        <v>-</v>
      </c>
      <c r="GI17" t="str">
        <f ca="1">IF(ISBLANK('ranking diario'!$A17),nada,INDIRECT(CONCATENATE('ranking diario'!$A17,"!",CHAR(64+GJ$1-3),GK$1)))</f>
        <v>-</v>
      </c>
      <c r="GJ17" t="str">
        <f ca="1">IF(ISBLANK('ranking diario'!$A17),nada,INDIRECT(CONCATENATE('ranking diario'!$A17,"!",CHAR(64+GJ$1-1),GK$1)))</f>
        <v>-</v>
      </c>
      <c r="GK17" s="12" t="str">
        <f ca="1">IF(OR(ISBLANK('ranking diario'!$A17),AND(GI$2=XXX,GJ$2=XXX)),nada,IF(GH$2=GH17,puntaje_por_resultado,0)+IF(AND(GI$2=GI17,GJ$2=GJ17),puntaje_por_resultado_exacto,0))</f>
        <v>-</v>
      </c>
      <c r="GM17" t="str">
        <f ca="1">IF(ISBLANK('ranking diario'!$A17),nada,INDIRECT(CONCATENATE('ranking diario'!$A17,"!",CHAR(64+GO$1),GP$1)))</f>
        <v>-</v>
      </c>
      <c r="GN17" t="str">
        <f ca="1">IF(ISBLANK('ranking diario'!$A17),nada,INDIRECT(CONCATENATE('ranking diario'!$A17,"!",CHAR(64+GO$1-3),GP$1)))</f>
        <v>-</v>
      </c>
      <c r="GO17" t="str">
        <f ca="1">IF(ISBLANK('ranking diario'!$A17),nada,INDIRECT(CONCATENATE('ranking diario'!$A17,"!",CHAR(64+GO$1-1),GP$1)))</f>
        <v>-</v>
      </c>
      <c r="GP17" s="12" t="str">
        <f ca="1">IF(OR(ISBLANK('ranking diario'!$A17),AND(GN$2=XXX,GO$2=XXX)),nada,IF(GM$2=GM17,puntaje_por_resultado,0)+IF(AND(GN$2=GN17,GO$2=GO17),puntaje_por_resultado_exacto,0))</f>
        <v>-</v>
      </c>
      <c r="GR17" t="str">
        <f ca="1">IF(ISBLANK('ranking diario'!$A17),nada,INDIRECT(CONCATENATE('ranking diario'!$A17,"!",CHAR(64+GT$1),GU$1)))</f>
        <v>-</v>
      </c>
      <c r="GS17" t="str">
        <f ca="1">IF(ISBLANK('ranking diario'!$A17),nada,INDIRECT(CONCATENATE('ranking diario'!$A17,"!",CHAR(64+GT$1-3),GU$1)))</f>
        <v>-</v>
      </c>
      <c r="GT17" t="str">
        <f ca="1">IF(ISBLANK('ranking diario'!$A17),nada,INDIRECT(CONCATENATE('ranking diario'!$A17,"!",CHAR(64+GT$1-1),GU$1)))</f>
        <v>-</v>
      </c>
      <c r="GU17" s="12" t="str">
        <f ca="1">IF(OR(ISBLANK('ranking diario'!$A17),AND(GS$2=XXX,GT$2=XXX)),nada,IF(GR$2=GR17,puntaje_por_resultado,0)+IF(AND(GS$2=GS17,GT$2=GT17),puntaje_por_resultado_exacto,0))</f>
        <v>-</v>
      </c>
      <c r="GW17" t="str">
        <f ca="1">IF(ISBLANK('ranking diario'!$A17),nada,INDIRECT(CONCATENATE('ranking diario'!$A17,"!",CHAR(64+GY$1),GZ$1)))</f>
        <v>-</v>
      </c>
      <c r="GX17" t="str">
        <f ca="1">IF(ISBLANK('ranking diario'!$A17),nada,INDIRECT(CONCATENATE('ranking diario'!$A17,"!",CHAR(64+GY$1-3),GZ$1)))</f>
        <v>-</v>
      </c>
      <c r="GY17" t="str">
        <f ca="1">IF(ISBLANK('ranking diario'!$A17),nada,INDIRECT(CONCATENATE('ranking diario'!$A17,"!",CHAR(64+GY$1-1),GZ$1)))</f>
        <v>-</v>
      </c>
      <c r="GZ17" s="12" t="str">
        <f ca="1">IF(OR(ISBLANK('ranking diario'!$A17),AND(GX$2=XXX,GY$2=XXX)),nada,IF(GW$2=GW17,puntaje_por_resultado,0)+IF(AND(GX$2=GX17,GY$2=GY17),puntaje_por_resultado_exacto,0))</f>
        <v>-</v>
      </c>
      <c r="HB17" t="str">
        <f ca="1">IF(ISBLANK('ranking diario'!$A17),nada,INDIRECT(CONCATENATE('ranking diario'!$A17,"!",CHAR(64+HD$1),HE$1)))</f>
        <v>-</v>
      </c>
      <c r="HC17" t="str">
        <f ca="1">IF(ISBLANK('ranking diario'!$A17),nada,INDIRECT(CONCATENATE('ranking diario'!$A17,"!",CHAR(64+HD$1-3),HE$1)))</f>
        <v>-</v>
      </c>
      <c r="HD17" t="str">
        <f ca="1">IF(ISBLANK('ranking diario'!$A17),nada,INDIRECT(CONCATENATE('ranking diario'!$A17,"!",CHAR(64+HD$1-1),HE$1)))</f>
        <v>-</v>
      </c>
      <c r="HE17" s="12" t="str">
        <f ca="1">IF(OR(ISBLANK('ranking diario'!$A17),AND(HC$2=XXX,HD$2=XXX)),nada,IF(HB$2=HB17,puntaje_por_resultado,0)+IF(AND(HC$2=HC17,HD$2=HD17),puntaje_por_resultado_exacto,0))</f>
        <v>-</v>
      </c>
      <c r="HG17" t="str">
        <f ca="1">IF(ISBLANK('ranking diario'!$A17),nada,INDIRECT(CONCATENATE('ranking diario'!$A17,"!",CHAR(64+HI$1),HJ$1)))</f>
        <v>-</v>
      </c>
      <c r="HH17" t="str">
        <f ca="1">IF(ISBLANK('ranking diario'!$A17),nada,INDIRECT(CONCATENATE('ranking diario'!$A17,"!",CHAR(64+HI$1-3),HJ$1)))</f>
        <v>-</v>
      </c>
      <c r="HI17" t="str">
        <f ca="1">IF(ISBLANK('ranking diario'!$A17),nada,INDIRECT(CONCATENATE('ranking diario'!$A17,"!",CHAR(64+HI$1-1),HJ$1)))</f>
        <v>-</v>
      </c>
      <c r="HJ17" s="12" t="str">
        <f ca="1">IF(OR(ISBLANK('ranking diario'!$A17),AND(HH$2=XXX,HI$2=XXX)),nada,IF(HG$2=HG17,puntaje_por_resultado,0)+IF(AND(HH$2=HH17,HI$2=HI17),puntaje_por_resultado_exacto,0))</f>
        <v>-</v>
      </c>
      <c r="HL17" t="str">
        <f ca="1">IF(ISBLANK('ranking diario'!$A17),nada,INDIRECT(CONCATENATE('ranking diario'!$A17,"!",CHAR(64+HN$1),HO$1)))</f>
        <v>-</v>
      </c>
      <c r="HM17" t="str">
        <f ca="1">IF(ISBLANK('ranking diario'!$A17),nada,INDIRECT(CONCATENATE('ranking diario'!$A17,"!",CHAR(64+HN$1-3),HO$1)))</f>
        <v>-</v>
      </c>
      <c r="HN17" t="str">
        <f ca="1">IF(ISBLANK('ranking diario'!$A17),nada,INDIRECT(CONCATENATE('ranking diario'!$A17,"!",CHAR(64+HN$1-1),HO$1)))</f>
        <v>-</v>
      </c>
      <c r="HO17" s="12" t="str">
        <f ca="1">IF(OR(ISBLANK('ranking diario'!$A17),AND(HM$2=XXX,HN$2=XXX)),nada,IF(HL$2=HL17,puntaje_por_resultado,0)+IF(AND(HM$2=HM17,HN$2=HN17),puntaje_por_resultado_exacto,0))</f>
        <v>-</v>
      </c>
      <c r="HQ17" t="str">
        <f ca="1">IF(ISBLANK('ranking diario'!$A17),nada,INDIRECT(CONCATENATE('ranking diario'!$A17,"!",CHAR(64+HS$1),HT$1)))</f>
        <v>-</v>
      </c>
      <c r="HR17" t="str">
        <f ca="1">IF(ISBLANK('ranking diario'!$A17),nada,INDIRECT(CONCATENATE('ranking diario'!$A17,"!",CHAR(64+HS$1-3),HT$1)))</f>
        <v>-</v>
      </c>
      <c r="HS17" t="str">
        <f ca="1">IF(ISBLANK('ranking diario'!$A17),nada,INDIRECT(CONCATENATE('ranking diario'!$A17,"!",CHAR(64+HS$1-1),HT$1)))</f>
        <v>-</v>
      </c>
      <c r="HT17" s="12" t="str">
        <f ca="1">IF(OR(ISBLANK('ranking diario'!$A17),AND(HR$2=XXX,HS$2=XXX)),nada,IF(HQ$2=HQ17,puntaje_por_resultado,0)+IF(AND(HR$2=HR17,HS$2=HS17),puntaje_por_resultado_exacto,0))</f>
        <v>-</v>
      </c>
      <c r="HV17" t="str">
        <f ca="1">IF(ISBLANK('ranking diario'!$A17),nada,INDIRECT(CONCATENATE('ranking diario'!$A17,"!",CHAR(64+HX$1),HY$1)))</f>
        <v>-</v>
      </c>
      <c r="HW17" t="str">
        <f ca="1">IF(ISBLANK('ranking diario'!$A17),nada,INDIRECT(CONCATENATE('ranking diario'!$A17,"!",CHAR(64+HX$1-3),HY$1)))</f>
        <v>-</v>
      </c>
      <c r="HX17" t="str">
        <f ca="1">IF(ISBLANK('ranking diario'!$A17),nada,INDIRECT(CONCATENATE('ranking diario'!$A17,"!",CHAR(64+HX$1-1),HY$1)))</f>
        <v>-</v>
      </c>
      <c r="HY17" s="12" t="str">
        <f ca="1">IF(OR(ISBLANK('ranking diario'!$A17),AND(HW$2=XXX,HX$2=XXX)),nada,IF(HV$2=HV17,puntaje_por_resultado,0)+IF(AND(HW$2=HW17,HX$2=HX17),puntaje_por_resultado_exacto,0))</f>
        <v>-</v>
      </c>
      <c r="IA17" t="str">
        <f ca="1">IF(ISBLANK('ranking diario'!$A17),nada,INDIRECT(CONCATENATE('ranking diario'!$A17,"!",CHAR(64+IC$1),ID$1)))</f>
        <v>-</v>
      </c>
      <c r="IB17" t="str">
        <f ca="1">IF(ISBLANK('ranking diario'!$A17),nada,INDIRECT(CONCATENATE('ranking diario'!$A17,"!",CHAR(64+IC$1-3),ID$1)))</f>
        <v>-</v>
      </c>
      <c r="IC17" t="str">
        <f ca="1">IF(ISBLANK('ranking diario'!$A17),nada,INDIRECT(CONCATENATE('ranking diario'!$A17,"!",CHAR(64+IC$1-1),ID$1)))</f>
        <v>-</v>
      </c>
      <c r="ID17" s="12" t="str">
        <f ca="1">IF(OR(ISBLANK('ranking diario'!$A17),AND(IB$2=XXX,IC$2=XXX)),nada,IF(IA$2=IA17,puntaje_por_resultado,0)+IF(AND(IB$2=IB17,IC$2=IC17),puntaje_por_resultado_exacto,0))</f>
        <v>-</v>
      </c>
      <c r="IF17" t="str">
        <f ca="1">IF(ISBLANK('ranking diario'!$A17),nada,INDIRECT(CONCATENATE('ranking diario'!$A17,"!",CHAR(64+IH$1),II$1)))</f>
        <v>-</v>
      </c>
      <c r="IG17" t="str">
        <f ca="1">IF(ISBLANK('ranking diario'!$A17),nada,INDIRECT(CONCATENATE('ranking diario'!$A17,"!",CHAR(64+IH$1-3),II$1)))</f>
        <v>-</v>
      </c>
      <c r="IH17" t="str">
        <f ca="1">IF(ISBLANK('ranking diario'!$A17),nada,INDIRECT(CONCATENATE('ranking diario'!$A17,"!",CHAR(64+IH$1-1),II$1)))</f>
        <v>-</v>
      </c>
      <c r="II17" s="12" t="str">
        <f ca="1">IF(OR(ISBLANK('ranking diario'!$A17),AND(IG$2=XXX,IH$2=XXX)),nada,IF(IF$2=IF17,puntaje_por_resultado,0)+IF(AND(IG$2=IG17,IH$2=IH17),puntaje_por_resultado_exacto,0))</f>
        <v>-</v>
      </c>
    </row>
    <row r="18" spans="1:243" x14ac:dyDescent="0.2">
      <c r="A18" t="str">
        <f>IF(ISBLANK('ranking diario'!A18),nada,'ranking diario'!A18)</f>
        <v>-</v>
      </c>
      <c r="B18" t="str">
        <f ca="1">'ranking diario'!B18</f>
        <v>-</v>
      </c>
      <c r="C18" s="12" t="str">
        <f>IF(ISBLANK('ranking diario'!$A18),nada,SUM(H18,M18,R18,W18,AB18,AG18,AL18,AQ18,AV18,BA18,BF18,BK18,BP18,BU18,BZ18,CE18,CJ18,CO18,CT18,CY18,DD18,DI18,DN18,DS18)+SUM(DX18,EC18,EH18,EM18,ER18,EW18,FB18,FG18,FL18,FQ18,FV18,GA18,GF18,GK18,GP18,GU18,GZ18,HE18,HJ18,HO18,HT18,HY18,ID18,II18))</f>
        <v>-</v>
      </c>
      <c r="E18" t="str">
        <f ca="1">IF(ISBLANK('ranking diario'!$A18),nada,INDIRECT(CONCATENATE('ranking diario'!$A18,"!",CHAR(64+G$1),H$1)))</f>
        <v>-</v>
      </c>
      <c r="F18" t="str">
        <f ca="1">IF(ISBLANK('ranking diario'!$A18),nada,INDIRECT(CONCATENATE('ranking diario'!$A18,"!",CHAR(64+G$1-3),H$1)))</f>
        <v>-</v>
      </c>
      <c r="G18" t="str">
        <f ca="1">IF(ISBLANK('ranking diario'!$A18),nada,INDIRECT(CONCATENATE('ranking diario'!$A18,"!",CHAR(64+G$1-1),H$1)))</f>
        <v>-</v>
      </c>
      <c r="H18" s="12" t="str">
        <f ca="1">IF(OR(ISBLANK('ranking diario'!$A18),AND(F$2=XXX,G$2=XXX)),nada,IF(E$2=E18,puntaje_por_resultado,0)+IF(AND(F$2=F18,G$2=G18),puntaje_por_resultado_exacto,0))</f>
        <v>-</v>
      </c>
      <c r="J18" t="str">
        <f ca="1">IF(ISBLANK('ranking diario'!$A18),nada,INDIRECT(CONCATENATE('ranking diario'!$A18,"!",CHAR(64+L$1),M$1)))</f>
        <v>-</v>
      </c>
      <c r="K18" t="str">
        <f ca="1">IF(ISBLANK('ranking diario'!$A18),nada,INDIRECT(CONCATENATE('ranking diario'!$A18,"!",CHAR(64+L$1-3),M$1)))</f>
        <v>-</v>
      </c>
      <c r="L18" t="str">
        <f ca="1">IF(ISBLANK('ranking diario'!$A18),nada,INDIRECT(CONCATENATE('ranking diario'!$A18,"!",CHAR(64+L$1-1),M$1)))</f>
        <v>-</v>
      </c>
      <c r="M18" s="12" t="str">
        <f ca="1">IF(OR(ISBLANK('ranking diario'!$A18),AND(K$2=XXX,L$2=XXX)),nada,IF(J$2=J18,puntaje_por_resultado,0)+IF(AND(K$2=K18,L$2=L18),puntaje_por_resultado_exacto,0))</f>
        <v>-</v>
      </c>
      <c r="O18" t="str">
        <f ca="1">IF(ISBLANK('ranking diario'!$A18),nada,INDIRECT(CONCATENATE('ranking diario'!$A18,"!",CHAR(64+Q$1),R$1)))</f>
        <v>-</v>
      </c>
      <c r="P18" t="str">
        <f ca="1">IF(ISBLANK('ranking diario'!$A18),nada,INDIRECT(CONCATENATE('ranking diario'!$A18,"!",CHAR(64+Q$1-3),R$1)))</f>
        <v>-</v>
      </c>
      <c r="Q18" t="str">
        <f ca="1">IF(ISBLANK('ranking diario'!$A18),nada,INDIRECT(CONCATENATE('ranking diario'!$A18,"!",CHAR(64+Q$1-1),R$1)))</f>
        <v>-</v>
      </c>
      <c r="R18" s="12" t="str">
        <f ca="1">IF(OR(ISBLANK('ranking diario'!$A18),AND(P$2=XXX,Q$2=XXX)),nada,IF(O$2=O18,puntaje_por_resultado,0)+IF(AND(P$2=P18,Q$2=Q18),puntaje_por_resultado_exacto,0))</f>
        <v>-</v>
      </c>
      <c r="T18" t="str">
        <f ca="1">IF(ISBLANK('ranking diario'!$A18),nada,INDIRECT(CONCATENATE('ranking diario'!$A18,"!",CHAR(64+V$1),W$1)))</f>
        <v>-</v>
      </c>
      <c r="U18" t="str">
        <f ca="1">IF(ISBLANK('ranking diario'!$A18),nada,INDIRECT(CONCATENATE('ranking diario'!$A18,"!",CHAR(64+V$1-3),W$1)))</f>
        <v>-</v>
      </c>
      <c r="V18" t="str">
        <f ca="1">IF(ISBLANK('ranking diario'!$A18),nada,INDIRECT(CONCATENATE('ranking diario'!$A18,"!",CHAR(64+V$1-1),W$1)))</f>
        <v>-</v>
      </c>
      <c r="W18" s="12" t="str">
        <f ca="1">IF(OR(ISBLANK('ranking diario'!$A18),AND(U$2=XXX,V$2=XXX)),nada,IF(T$2=T18,puntaje_por_resultado,0)+IF(AND(U$2=U18,V$2=V18),puntaje_por_resultado_exacto,0))</f>
        <v>-</v>
      </c>
      <c r="Y18" t="str">
        <f ca="1">IF(ISBLANK('ranking diario'!$A18),nada,INDIRECT(CONCATENATE('ranking diario'!$A18,"!",CHAR(64+AA$1),AB$1)))</f>
        <v>-</v>
      </c>
      <c r="Z18" t="str">
        <f ca="1">IF(ISBLANK('ranking diario'!$A18),nada,INDIRECT(CONCATENATE('ranking diario'!$A18,"!",CHAR(64+AA$1-3),AB$1)))</f>
        <v>-</v>
      </c>
      <c r="AA18" t="str">
        <f ca="1">IF(ISBLANK('ranking diario'!$A18),nada,INDIRECT(CONCATENATE('ranking diario'!$A18,"!",CHAR(64+AA$1-1),AB$1)))</f>
        <v>-</v>
      </c>
      <c r="AB18" s="12" t="str">
        <f ca="1">IF(OR(ISBLANK('ranking diario'!$A18),AND(Z$2=XXX,AA$2=XXX)),nada,IF(Y$2=Y18,puntaje_por_resultado,0)+IF(AND(Z$2=Z18,AA$2=AA18),puntaje_por_resultado_exacto,0))</f>
        <v>-</v>
      </c>
      <c r="AD18" t="str">
        <f ca="1">IF(ISBLANK('ranking diario'!$A18),nada,INDIRECT(CONCATENATE('ranking diario'!$A18,"!",CHAR(64+AF$1),AG$1)))</f>
        <v>-</v>
      </c>
      <c r="AE18" t="str">
        <f ca="1">IF(ISBLANK('ranking diario'!$A18),nada,INDIRECT(CONCATENATE('ranking diario'!$A18,"!",CHAR(64+AF$1-3),AG$1)))</f>
        <v>-</v>
      </c>
      <c r="AF18" t="str">
        <f ca="1">IF(ISBLANK('ranking diario'!$A18),nada,INDIRECT(CONCATENATE('ranking diario'!$A18,"!",CHAR(64+AF$1-1),AG$1)))</f>
        <v>-</v>
      </c>
      <c r="AG18" s="12" t="str">
        <f ca="1">IF(OR(ISBLANK('ranking diario'!$A18),AND(AE$2=XXX,AF$2=XXX)),nada,IF(AD$2=AD18,puntaje_por_resultado,0)+IF(AND(AE$2=AE18,AF$2=AF18),puntaje_por_resultado_exacto,0))</f>
        <v>-</v>
      </c>
      <c r="AI18" t="str">
        <f ca="1">IF(ISBLANK('ranking diario'!$A18),nada,INDIRECT(CONCATENATE('ranking diario'!$A18,"!",CHAR(64+AK$1),AL$1)))</f>
        <v>-</v>
      </c>
      <c r="AJ18" t="str">
        <f ca="1">IF(ISBLANK('ranking diario'!$A18),nada,INDIRECT(CONCATENATE('ranking diario'!$A18,"!",CHAR(64+AK$1-3),AL$1)))</f>
        <v>-</v>
      </c>
      <c r="AK18" t="str">
        <f ca="1">IF(ISBLANK('ranking diario'!$A18),nada,INDIRECT(CONCATENATE('ranking diario'!$A18,"!",CHAR(64+AK$1-1),AL$1)))</f>
        <v>-</v>
      </c>
      <c r="AL18" s="12" t="str">
        <f ca="1">IF(OR(ISBLANK('ranking diario'!$A18),AND(AJ$2=XXX,AK$2=XXX)),nada,IF(AI$2=AI18,puntaje_por_resultado,0)+IF(AND(AJ$2=AJ18,AK$2=AK18),puntaje_por_resultado_exacto,0))</f>
        <v>-</v>
      </c>
      <c r="AN18" t="str">
        <f ca="1">IF(ISBLANK('ranking diario'!$A18),nada,INDIRECT(CONCATENATE('ranking diario'!$A18,"!",CHAR(64+AP$1),AQ$1)))</f>
        <v>-</v>
      </c>
      <c r="AO18" t="str">
        <f ca="1">IF(ISBLANK('ranking diario'!$A18),nada,INDIRECT(CONCATENATE('ranking diario'!$A18,"!",CHAR(64+AP$1-3),AQ$1)))</f>
        <v>-</v>
      </c>
      <c r="AP18" t="str">
        <f ca="1">IF(ISBLANK('ranking diario'!$A18),nada,INDIRECT(CONCATENATE('ranking diario'!$A18,"!",CHAR(64+AP$1-1),AQ$1)))</f>
        <v>-</v>
      </c>
      <c r="AQ18" s="12" t="str">
        <f ca="1">IF(OR(ISBLANK('ranking diario'!$A18),AND(AO$2=XXX,AP$2=XXX)),nada,IF(AN$2=AN18,puntaje_por_resultado,0)+IF(AND(AO$2=AO18,AP$2=AP18),puntaje_por_resultado_exacto,0))</f>
        <v>-</v>
      </c>
      <c r="AS18" t="str">
        <f ca="1">IF(ISBLANK('ranking diario'!$A18),nada,INDIRECT(CONCATENATE('ranking diario'!$A18,"!",CHAR(64+AU$1),AV$1)))</f>
        <v>-</v>
      </c>
      <c r="AT18" t="str">
        <f ca="1">IF(ISBLANK('ranking diario'!$A18),nada,INDIRECT(CONCATENATE('ranking diario'!$A18,"!",CHAR(64+AU$1-3),AV$1)))</f>
        <v>-</v>
      </c>
      <c r="AU18" t="str">
        <f ca="1">IF(ISBLANK('ranking diario'!$A18),nada,INDIRECT(CONCATENATE('ranking diario'!$A18,"!",CHAR(64+AU$1-1),AV$1)))</f>
        <v>-</v>
      </c>
      <c r="AV18" s="12" t="str">
        <f ca="1">IF(OR(ISBLANK('ranking diario'!$A18),AND(AT$2=XXX,AU$2=XXX)),nada,IF(AS$2=AS18,puntaje_por_resultado,0)+IF(AND(AT$2=AT18,AU$2=AU18),puntaje_por_resultado_exacto,0))</f>
        <v>-</v>
      </c>
      <c r="AX18" t="str">
        <f ca="1">IF(ISBLANK('ranking diario'!$A18),nada,INDIRECT(CONCATENATE('ranking diario'!$A18,"!",CHAR(64+AZ$1),BA$1)))</f>
        <v>-</v>
      </c>
      <c r="AY18" t="str">
        <f ca="1">IF(ISBLANK('ranking diario'!$A18),nada,INDIRECT(CONCATENATE('ranking diario'!$A18,"!",CHAR(64+AZ$1-3),BA$1)))</f>
        <v>-</v>
      </c>
      <c r="AZ18" t="str">
        <f ca="1">IF(ISBLANK('ranking diario'!$A18),nada,INDIRECT(CONCATENATE('ranking diario'!$A18,"!",CHAR(64+AZ$1-1),BA$1)))</f>
        <v>-</v>
      </c>
      <c r="BA18" s="12" t="str">
        <f ca="1">IF(OR(ISBLANK('ranking diario'!$A18),AND(AY$2=XXX,AZ$2=XXX)),nada,IF(AX$2=AX18,puntaje_por_resultado,0)+IF(AND(AY$2=AY18,AZ$2=AZ18),puntaje_por_resultado_exacto,0))</f>
        <v>-</v>
      </c>
      <c r="BC18" t="str">
        <f ca="1">IF(ISBLANK('ranking diario'!$A18),nada,INDIRECT(CONCATENATE('ranking diario'!$A18,"!",CHAR(64+BE$1),BF$1)))</f>
        <v>-</v>
      </c>
      <c r="BD18" t="str">
        <f ca="1">IF(ISBLANK('ranking diario'!$A18),nada,INDIRECT(CONCATENATE('ranking diario'!$A18,"!",CHAR(64+BE$1-3),BF$1)))</f>
        <v>-</v>
      </c>
      <c r="BE18" t="str">
        <f ca="1">IF(ISBLANK('ranking diario'!$A18),nada,INDIRECT(CONCATENATE('ranking diario'!$A18,"!",CHAR(64+BE$1-1),BF$1)))</f>
        <v>-</v>
      </c>
      <c r="BF18" s="12" t="str">
        <f ca="1">IF(OR(ISBLANK('ranking diario'!$A18),AND(BD$2=XXX,BE$2=XXX)),nada,IF(BC$2=BC18,puntaje_por_resultado,0)+IF(AND(BD$2=BD18,BE$2=BE18),puntaje_por_resultado_exacto,0))</f>
        <v>-</v>
      </c>
      <c r="BH18" t="str">
        <f ca="1">IF(ISBLANK('ranking diario'!$A18),nada,INDIRECT(CONCATENATE('ranking diario'!$A18,"!",CHAR(64+BJ$1),BK$1)))</f>
        <v>-</v>
      </c>
      <c r="BI18" t="str">
        <f ca="1">IF(ISBLANK('ranking diario'!$A18),nada,INDIRECT(CONCATENATE('ranking diario'!$A18,"!",CHAR(64+BJ$1-3),BK$1)))</f>
        <v>-</v>
      </c>
      <c r="BJ18" t="str">
        <f ca="1">IF(ISBLANK('ranking diario'!$A18),nada,INDIRECT(CONCATENATE('ranking diario'!$A18,"!",CHAR(64+BJ$1-1),BK$1)))</f>
        <v>-</v>
      </c>
      <c r="BK18" s="12" t="str">
        <f ca="1">IF(OR(ISBLANK('ranking diario'!$A18),AND(BI$2=XXX,BJ$2=XXX)),nada,IF(BH$2=BH18,puntaje_por_resultado,0)+IF(AND(BI$2=BI18,BJ$2=BJ18),puntaje_por_resultado_exacto,0))</f>
        <v>-</v>
      </c>
      <c r="BM18" t="str">
        <f ca="1">IF(ISBLANK('ranking diario'!$A18),nada,INDIRECT(CONCATENATE('ranking diario'!$A18,"!",CHAR(64+BO$1),BP$1)))</f>
        <v>-</v>
      </c>
      <c r="BN18" t="str">
        <f ca="1">IF(ISBLANK('ranking diario'!$A18),nada,INDIRECT(CONCATENATE('ranking diario'!$A18,"!",CHAR(64+BO$1-3),BP$1)))</f>
        <v>-</v>
      </c>
      <c r="BO18" t="str">
        <f ca="1">IF(ISBLANK('ranking diario'!$A18),nada,INDIRECT(CONCATENATE('ranking diario'!$A18,"!",CHAR(64+BO$1-1),BP$1)))</f>
        <v>-</v>
      </c>
      <c r="BP18" s="12" t="str">
        <f ca="1">IF(OR(ISBLANK('ranking diario'!$A18),AND(BN$2=XXX,BO$2=XXX)),nada,IF(BM$2=BM18,puntaje_por_resultado,0)+IF(AND(BN$2=BN18,BO$2=BO18),puntaje_por_resultado_exacto,0))</f>
        <v>-</v>
      </c>
      <c r="BR18" t="str">
        <f ca="1">IF(ISBLANK('ranking diario'!$A18),nada,INDIRECT(CONCATENATE('ranking diario'!$A18,"!",CHAR(64+BT$1),BU$1)))</f>
        <v>-</v>
      </c>
      <c r="BS18" t="str">
        <f ca="1">IF(ISBLANK('ranking diario'!$A18),nada,INDIRECT(CONCATENATE('ranking diario'!$A18,"!",CHAR(64+BT$1-3),BU$1)))</f>
        <v>-</v>
      </c>
      <c r="BT18" t="str">
        <f ca="1">IF(ISBLANK('ranking diario'!$A18),nada,INDIRECT(CONCATENATE('ranking diario'!$A18,"!",CHAR(64+BT$1-1),BU$1)))</f>
        <v>-</v>
      </c>
      <c r="BU18" s="12" t="str">
        <f ca="1">IF(OR(ISBLANK('ranking diario'!$A18),AND(BS$2=XXX,BT$2=XXX)),nada,IF(BR$2=BR18,puntaje_por_resultado,0)+IF(AND(BS$2=BS18,BT$2=BT18),puntaje_por_resultado_exacto,0))</f>
        <v>-</v>
      </c>
      <c r="BW18" t="str">
        <f ca="1">IF(ISBLANK('ranking diario'!$A18),nada,INDIRECT(CONCATENATE('ranking diario'!$A18,"!",CHAR(64+BY$1),BZ$1)))</f>
        <v>-</v>
      </c>
      <c r="BX18" t="str">
        <f ca="1">IF(ISBLANK('ranking diario'!$A18),nada,INDIRECT(CONCATENATE('ranking diario'!$A18,"!",CHAR(64+BY$1-3),BZ$1)))</f>
        <v>-</v>
      </c>
      <c r="BY18" t="str">
        <f ca="1">IF(ISBLANK('ranking diario'!$A18),nada,INDIRECT(CONCATENATE('ranking diario'!$A18,"!",CHAR(64+BY$1-1),BZ$1)))</f>
        <v>-</v>
      </c>
      <c r="BZ18" s="12" t="str">
        <f ca="1">IF(OR(ISBLANK('ranking diario'!$A18),AND(BX$2=XXX,BY$2=XXX)),nada,IF(BW$2=BW18,puntaje_por_resultado,0)+IF(AND(BX$2=BX18,BY$2=BY18),puntaje_por_resultado_exacto,0))</f>
        <v>-</v>
      </c>
      <c r="CB18" t="str">
        <f ca="1">IF(ISBLANK('ranking diario'!$A18),nada,INDIRECT(CONCATENATE('ranking diario'!$A18,"!",CHAR(64+CD$1),CE$1)))</f>
        <v>-</v>
      </c>
      <c r="CC18" t="str">
        <f ca="1">IF(ISBLANK('ranking diario'!$A18),nada,INDIRECT(CONCATENATE('ranking diario'!$A18,"!",CHAR(64+CD$1-3),CE$1)))</f>
        <v>-</v>
      </c>
      <c r="CD18" t="str">
        <f ca="1">IF(ISBLANK('ranking diario'!$A18),nada,INDIRECT(CONCATENATE('ranking diario'!$A18,"!",CHAR(64+CD$1-1),CE$1)))</f>
        <v>-</v>
      </c>
      <c r="CE18" s="12" t="str">
        <f ca="1">IF(OR(ISBLANK('ranking diario'!$A18),AND(CC$2=XXX,CD$2=XXX)),nada,IF(CB$2=CB18,puntaje_por_resultado,0)+IF(AND(CC$2=CC18,CD$2=CD18),puntaje_por_resultado_exacto,0))</f>
        <v>-</v>
      </c>
      <c r="CG18" t="str">
        <f ca="1">IF(ISBLANK('ranking diario'!$A18),nada,INDIRECT(CONCATENATE('ranking diario'!$A18,"!",CHAR(64+CI$1),CJ$1)))</f>
        <v>-</v>
      </c>
      <c r="CH18" t="str">
        <f ca="1">IF(ISBLANK('ranking diario'!$A18),nada,INDIRECT(CONCATENATE('ranking diario'!$A18,"!",CHAR(64+CI$1-3),CJ$1)))</f>
        <v>-</v>
      </c>
      <c r="CI18" t="str">
        <f ca="1">IF(ISBLANK('ranking diario'!$A18),nada,INDIRECT(CONCATENATE('ranking diario'!$A18,"!",CHAR(64+CI$1-1),CJ$1)))</f>
        <v>-</v>
      </c>
      <c r="CJ18" s="12" t="str">
        <f ca="1">IF(OR(ISBLANK('ranking diario'!$A18),AND(CH$2=XXX,CI$2=XXX)),nada,IF(CG$2=CG18,puntaje_por_resultado,0)+IF(AND(CH$2=CH18,CI$2=CI18),puntaje_por_resultado_exacto,0))</f>
        <v>-</v>
      </c>
      <c r="CL18" t="str">
        <f ca="1">IF(ISBLANK('ranking diario'!$A18),nada,INDIRECT(CONCATENATE('ranking diario'!$A18,"!",CHAR(64+CN$1),CO$1)))</f>
        <v>-</v>
      </c>
      <c r="CM18" t="str">
        <f ca="1">IF(ISBLANK('ranking diario'!$A18),nada,INDIRECT(CONCATENATE('ranking diario'!$A18,"!",CHAR(64+CN$1-3),CO$1)))</f>
        <v>-</v>
      </c>
      <c r="CN18" t="str">
        <f ca="1">IF(ISBLANK('ranking diario'!$A18),nada,INDIRECT(CONCATENATE('ranking diario'!$A18,"!",CHAR(64+CN$1-1),CO$1)))</f>
        <v>-</v>
      </c>
      <c r="CO18" s="12" t="str">
        <f ca="1">IF(OR(ISBLANK('ranking diario'!$A18),AND(CM$2=XXX,CN$2=XXX)),nada,IF(CL$2=CL18,puntaje_por_resultado,0)+IF(AND(CM$2=CM18,CN$2=CN18),puntaje_por_resultado_exacto,0))</f>
        <v>-</v>
      </c>
      <c r="CQ18" t="str">
        <f ca="1">IF(ISBLANK('ranking diario'!$A18),nada,INDIRECT(CONCATENATE('ranking diario'!$A18,"!",CHAR(64+CS$1),CT$1)))</f>
        <v>-</v>
      </c>
      <c r="CR18" t="str">
        <f ca="1">IF(ISBLANK('ranking diario'!$A18),nada,INDIRECT(CONCATENATE('ranking diario'!$A18,"!",CHAR(64+CS$1-3),CT$1)))</f>
        <v>-</v>
      </c>
      <c r="CS18" t="str">
        <f ca="1">IF(ISBLANK('ranking diario'!$A18),nada,INDIRECT(CONCATENATE('ranking diario'!$A18,"!",CHAR(64+CS$1-1),CT$1)))</f>
        <v>-</v>
      </c>
      <c r="CT18" s="12" t="str">
        <f ca="1">IF(OR(ISBLANK('ranking diario'!$A18),AND(CR$2=XXX,CS$2=XXX)),nada,IF(CQ$2=CQ18,puntaje_por_resultado,0)+IF(AND(CR$2=CR18,CS$2=CS18),puntaje_por_resultado_exacto,0))</f>
        <v>-</v>
      </c>
      <c r="CV18" t="str">
        <f ca="1">IF(ISBLANK('ranking diario'!$A18),nada,INDIRECT(CONCATENATE('ranking diario'!$A18,"!",CHAR(64+CX$1),CY$1)))</f>
        <v>-</v>
      </c>
      <c r="CW18" t="str">
        <f ca="1">IF(ISBLANK('ranking diario'!$A18),nada,INDIRECT(CONCATENATE('ranking diario'!$A18,"!",CHAR(64+CX$1-3),CY$1)))</f>
        <v>-</v>
      </c>
      <c r="CX18" t="str">
        <f ca="1">IF(ISBLANK('ranking diario'!$A18),nada,INDIRECT(CONCATENATE('ranking diario'!$A18,"!",CHAR(64+CX$1-1),CY$1)))</f>
        <v>-</v>
      </c>
      <c r="CY18" s="12" t="str">
        <f ca="1">IF(OR(ISBLANK('ranking diario'!$A18),AND(CW$2=XXX,CX$2=XXX)),nada,IF(CV$2=CV18,puntaje_por_resultado,0)+IF(AND(CW$2=CW18,CX$2=CX18),puntaje_por_resultado_exacto,0))</f>
        <v>-</v>
      </c>
      <c r="DA18" t="str">
        <f ca="1">IF(ISBLANK('ranking diario'!$A18),nada,INDIRECT(CONCATENATE('ranking diario'!$A18,"!",CHAR(64+DC$1),DD$1)))</f>
        <v>-</v>
      </c>
      <c r="DB18" t="str">
        <f ca="1">IF(ISBLANK('ranking diario'!$A18),nada,INDIRECT(CONCATENATE('ranking diario'!$A18,"!",CHAR(64+DC$1-3),DD$1)))</f>
        <v>-</v>
      </c>
      <c r="DC18" t="str">
        <f ca="1">IF(ISBLANK('ranking diario'!$A18),nada,INDIRECT(CONCATENATE('ranking diario'!$A18,"!",CHAR(64+DC$1-1),DD$1)))</f>
        <v>-</v>
      </c>
      <c r="DD18" s="12" t="str">
        <f ca="1">IF(OR(ISBLANK('ranking diario'!$A18),AND(DB$2=XXX,DC$2=XXX)),nada,IF(DA$2=DA18,puntaje_por_resultado,0)+IF(AND(DB$2=DB18,DC$2=DC18),puntaje_por_resultado_exacto,0))</f>
        <v>-</v>
      </c>
      <c r="DF18" t="str">
        <f ca="1">IF(ISBLANK('ranking diario'!$A18),nada,INDIRECT(CONCATENATE('ranking diario'!$A18,"!",CHAR(64+DH$1),DI$1)))</f>
        <v>-</v>
      </c>
      <c r="DG18" t="str">
        <f ca="1">IF(ISBLANK('ranking diario'!$A18),nada,INDIRECT(CONCATENATE('ranking diario'!$A18,"!",CHAR(64+DH$1-3),DI$1)))</f>
        <v>-</v>
      </c>
      <c r="DH18" t="str">
        <f ca="1">IF(ISBLANK('ranking diario'!$A18),nada,INDIRECT(CONCATENATE('ranking diario'!$A18,"!",CHAR(64+DH$1-1),DI$1)))</f>
        <v>-</v>
      </c>
      <c r="DI18" s="12" t="str">
        <f ca="1">IF(OR(ISBLANK('ranking diario'!$A18),AND(DG$2=XXX,DH$2=XXX)),nada,IF(DF$2=DF18,puntaje_por_resultado,0)+IF(AND(DG$2=DG18,DH$2=DH18),puntaje_por_resultado_exacto,0))</f>
        <v>-</v>
      </c>
      <c r="DK18" t="str">
        <f ca="1">IF(ISBLANK('ranking diario'!$A18),nada,INDIRECT(CONCATENATE('ranking diario'!$A18,"!",CHAR(64+DM$1),DN$1)))</f>
        <v>-</v>
      </c>
      <c r="DL18" t="str">
        <f ca="1">IF(ISBLANK('ranking diario'!$A18),nada,INDIRECT(CONCATENATE('ranking diario'!$A18,"!",CHAR(64+DM$1-3),DN$1)))</f>
        <v>-</v>
      </c>
      <c r="DM18" t="str">
        <f ca="1">IF(ISBLANK('ranking diario'!$A18),nada,INDIRECT(CONCATENATE('ranking diario'!$A18,"!",CHAR(64+DM$1-1),DN$1)))</f>
        <v>-</v>
      </c>
      <c r="DN18" s="12" t="str">
        <f ca="1">IF(OR(ISBLANK('ranking diario'!$A18),AND(DL$2=XXX,DM$2=XXX)),nada,IF(DK$2=DK18,puntaje_por_resultado,0)+IF(AND(DL$2=DL18,DM$2=DM18),puntaje_por_resultado_exacto,0))</f>
        <v>-</v>
      </c>
      <c r="DP18" t="str">
        <f ca="1">IF(ISBLANK('ranking diario'!$A18),nada,INDIRECT(CONCATENATE('ranking diario'!$A18,"!",CHAR(64+DR$1),DS$1)))</f>
        <v>-</v>
      </c>
      <c r="DQ18" t="str">
        <f ca="1">IF(ISBLANK('ranking diario'!$A18),nada,INDIRECT(CONCATENATE('ranking diario'!$A18,"!",CHAR(64+DR$1-3),DS$1)))</f>
        <v>-</v>
      </c>
      <c r="DR18" t="str">
        <f ca="1">IF(ISBLANK('ranking diario'!$A18),nada,INDIRECT(CONCATENATE('ranking diario'!$A18,"!",CHAR(64+DR$1-1),DS$1)))</f>
        <v>-</v>
      </c>
      <c r="DS18" s="12" t="str">
        <f ca="1">IF(OR(ISBLANK('ranking diario'!$A18),AND(DQ$2=XXX,DR$2=XXX)),nada,IF(DP$2=DP18,puntaje_por_resultado,0)+IF(AND(DQ$2=DQ18,DR$2=DR18),puntaje_por_resultado_exacto,0))</f>
        <v>-</v>
      </c>
      <c r="DU18" t="str">
        <f ca="1">IF(ISBLANK('ranking diario'!$A18),nada,INDIRECT(CONCATENATE('ranking diario'!$A18,"!",CHAR(64+DW$1),DX$1)))</f>
        <v>-</v>
      </c>
      <c r="DV18" t="str">
        <f ca="1">IF(ISBLANK('ranking diario'!$A18),nada,INDIRECT(CONCATENATE('ranking diario'!$A18,"!",CHAR(64+DW$1-3),DX$1)))</f>
        <v>-</v>
      </c>
      <c r="DW18" t="str">
        <f ca="1">IF(ISBLANK('ranking diario'!$A18),nada,INDIRECT(CONCATENATE('ranking diario'!$A18,"!",CHAR(64+DW$1-1),DX$1)))</f>
        <v>-</v>
      </c>
      <c r="DX18" s="12" t="str">
        <f ca="1">IF(OR(ISBLANK('ranking diario'!$A18),AND(DV$2=XXX,DW$2=XXX)),nada,IF(DU$2=DU18,puntaje_por_resultado,0)+IF(AND(DV$2=DV18,DW$2=DW18),puntaje_por_resultado_exacto,0))</f>
        <v>-</v>
      </c>
      <c r="DZ18" t="str">
        <f ca="1">IF(ISBLANK('ranking diario'!$A18),nada,INDIRECT(CONCATENATE('ranking diario'!$A18,"!",CHAR(64+EB$1),EC$1)))</f>
        <v>-</v>
      </c>
      <c r="EA18" t="str">
        <f ca="1">IF(ISBLANK('ranking diario'!$A18),nada,INDIRECT(CONCATENATE('ranking diario'!$A18,"!",CHAR(64+EB$1-3),EC$1)))</f>
        <v>-</v>
      </c>
      <c r="EB18" t="str">
        <f ca="1">IF(ISBLANK('ranking diario'!$A18),nada,INDIRECT(CONCATENATE('ranking diario'!$A18,"!",CHAR(64+EB$1-1),EC$1)))</f>
        <v>-</v>
      </c>
      <c r="EC18" s="12" t="str">
        <f ca="1">IF(OR(ISBLANK('ranking diario'!$A18),AND(EA$2=XXX,EB$2=XXX)),nada,IF(DZ$2=DZ18,puntaje_por_resultado,0)+IF(AND(EA$2=EA18,EB$2=EB18),puntaje_por_resultado_exacto,0))</f>
        <v>-</v>
      </c>
      <c r="EE18" t="str">
        <f ca="1">IF(ISBLANK('ranking diario'!$A18),nada,INDIRECT(CONCATENATE('ranking diario'!$A18,"!",CHAR(64+EG$1),EH$1)))</f>
        <v>-</v>
      </c>
      <c r="EF18" t="str">
        <f ca="1">IF(ISBLANK('ranking diario'!$A18),nada,INDIRECT(CONCATENATE('ranking diario'!$A18,"!",CHAR(64+EG$1-3),EH$1)))</f>
        <v>-</v>
      </c>
      <c r="EG18" t="str">
        <f ca="1">IF(ISBLANK('ranking diario'!$A18),nada,INDIRECT(CONCATENATE('ranking diario'!$A18,"!",CHAR(64+EG$1-1),EH$1)))</f>
        <v>-</v>
      </c>
      <c r="EH18" s="12" t="str">
        <f ca="1">IF(OR(ISBLANK('ranking diario'!$A18),AND(EF$2=XXX,EG$2=XXX)),nada,IF(EE$2=EE18,puntaje_por_resultado,0)+IF(AND(EF$2=EF18,EG$2=EG18),puntaje_por_resultado_exacto,0))</f>
        <v>-</v>
      </c>
      <c r="EJ18" t="str">
        <f ca="1">IF(ISBLANK('ranking diario'!$A18),nada,INDIRECT(CONCATENATE('ranking diario'!$A18,"!",CHAR(64+EL$1),EM$1)))</f>
        <v>-</v>
      </c>
      <c r="EK18" t="str">
        <f ca="1">IF(ISBLANK('ranking diario'!$A18),nada,INDIRECT(CONCATENATE('ranking diario'!$A18,"!",CHAR(64+EL$1-3),EM$1)))</f>
        <v>-</v>
      </c>
      <c r="EL18" t="str">
        <f ca="1">IF(ISBLANK('ranking diario'!$A18),nada,INDIRECT(CONCATENATE('ranking diario'!$A18,"!",CHAR(64+EL$1-1),EM$1)))</f>
        <v>-</v>
      </c>
      <c r="EM18" s="12" t="str">
        <f ca="1">IF(OR(ISBLANK('ranking diario'!$A18),AND(EK$2=XXX,EL$2=XXX)),nada,IF(EJ$2=EJ18,puntaje_por_resultado,0)+IF(AND(EK$2=EK18,EL$2=EL18),puntaje_por_resultado_exacto,0))</f>
        <v>-</v>
      </c>
      <c r="EO18" t="str">
        <f ca="1">IF(ISBLANK('ranking diario'!$A18),nada,INDIRECT(CONCATENATE('ranking diario'!$A18,"!",CHAR(64+EQ$1),ER$1)))</f>
        <v>-</v>
      </c>
      <c r="EP18" t="str">
        <f ca="1">IF(ISBLANK('ranking diario'!$A18),nada,INDIRECT(CONCATENATE('ranking diario'!$A18,"!",CHAR(64+EQ$1-3),ER$1)))</f>
        <v>-</v>
      </c>
      <c r="EQ18" t="str">
        <f ca="1">IF(ISBLANK('ranking diario'!$A18),nada,INDIRECT(CONCATENATE('ranking diario'!$A18,"!",CHAR(64+EQ$1-1),ER$1)))</f>
        <v>-</v>
      </c>
      <c r="ER18" s="12" t="str">
        <f ca="1">IF(OR(ISBLANK('ranking diario'!$A18),AND(EP$2=XXX,EQ$2=XXX)),nada,IF(EO$2=EO18,puntaje_por_resultado,0)+IF(AND(EP$2=EP18,EQ$2=EQ18),puntaje_por_resultado_exacto,0))</f>
        <v>-</v>
      </c>
      <c r="ET18" t="str">
        <f ca="1">IF(ISBLANK('ranking diario'!$A18),nada,INDIRECT(CONCATENATE('ranking diario'!$A18,"!",CHAR(64+EV$1),EW$1)))</f>
        <v>-</v>
      </c>
      <c r="EU18" t="str">
        <f ca="1">IF(ISBLANK('ranking diario'!$A18),nada,INDIRECT(CONCATENATE('ranking diario'!$A18,"!",CHAR(64+EV$1-3),EW$1)))</f>
        <v>-</v>
      </c>
      <c r="EV18" t="str">
        <f ca="1">IF(ISBLANK('ranking diario'!$A18),nada,INDIRECT(CONCATENATE('ranking diario'!$A18,"!",CHAR(64+EV$1-1),EW$1)))</f>
        <v>-</v>
      </c>
      <c r="EW18" s="12" t="str">
        <f ca="1">IF(OR(ISBLANK('ranking diario'!$A18),AND(EU$2=XXX,EV$2=XXX)),nada,IF(ET$2=ET18,puntaje_por_resultado,0)+IF(AND(EU$2=EU18,EV$2=EV18),puntaje_por_resultado_exacto,0))</f>
        <v>-</v>
      </c>
      <c r="EY18" t="str">
        <f ca="1">IF(ISBLANK('ranking diario'!$A18),nada,INDIRECT(CONCATENATE('ranking diario'!$A18,"!",CHAR(64+FA$1),FB$1)))</f>
        <v>-</v>
      </c>
      <c r="EZ18" t="str">
        <f ca="1">IF(ISBLANK('ranking diario'!$A18),nada,INDIRECT(CONCATENATE('ranking diario'!$A18,"!",CHAR(64+FA$1-3),FB$1)))</f>
        <v>-</v>
      </c>
      <c r="FA18" t="str">
        <f ca="1">IF(ISBLANK('ranking diario'!$A18),nada,INDIRECT(CONCATENATE('ranking diario'!$A18,"!",CHAR(64+FA$1-1),FB$1)))</f>
        <v>-</v>
      </c>
      <c r="FB18" s="12" t="str">
        <f ca="1">IF(OR(ISBLANK('ranking diario'!$A18),AND(EZ$2=XXX,FA$2=XXX)),nada,IF(EY$2=EY18,puntaje_por_resultado,0)+IF(AND(EZ$2=EZ18,FA$2=FA18),puntaje_por_resultado_exacto,0))</f>
        <v>-</v>
      </c>
      <c r="FD18" t="str">
        <f ca="1">IF(ISBLANK('ranking diario'!$A18),nada,INDIRECT(CONCATENATE('ranking diario'!$A18,"!",CHAR(64+FF$1),FG$1)))</f>
        <v>-</v>
      </c>
      <c r="FE18" t="str">
        <f ca="1">IF(ISBLANK('ranking diario'!$A18),nada,INDIRECT(CONCATENATE('ranking diario'!$A18,"!",CHAR(64+FF$1-3),FG$1)))</f>
        <v>-</v>
      </c>
      <c r="FF18" t="str">
        <f ca="1">IF(ISBLANK('ranking diario'!$A18),nada,INDIRECT(CONCATENATE('ranking diario'!$A18,"!",CHAR(64+FF$1-1),FG$1)))</f>
        <v>-</v>
      </c>
      <c r="FG18" s="12" t="str">
        <f ca="1">IF(OR(ISBLANK('ranking diario'!$A18),AND(FE$2=XXX,FF$2=XXX)),nada,IF(FD$2=FD18,puntaje_por_resultado,0)+IF(AND(FE$2=FE18,FF$2=FF18),puntaje_por_resultado_exacto,0))</f>
        <v>-</v>
      </c>
      <c r="FI18" t="str">
        <f ca="1">IF(ISBLANK('ranking diario'!$A18),nada,INDIRECT(CONCATENATE('ranking diario'!$A18,"!",CHAR(64+FK$1),FL$1)))</f>
        <v>-</v>
      </c>
      <c r="FJ18" t="str">
        <f ca="1">IF(ISBLANK('ranking diario'!$A18),nada,INDIRECT(CONCATENATE('ranking diario'!$A18,"!",CHAR(64+FK$1-3),FL$1)))</f>
        <v>-</v>
      </c>
      <c r="FK18" t="str">
        <f ca="1">IF(ISBLANK('ranking diario'!$A18),nada,INDIRECT(CONCATENATE('ranking diario'!$A18,"!",CHAR(64+FK$1-1),FL$1)))</f>
        <v>-</v>
      </c>
      <c r="FL18" s="12" t="str">
        <f ca="1">IF(OR(ISBLANK('ranking diario'!$A18),AND(FJ$2=XXX,FK$2=XXX)),nada,IF(FI$2=FI18,puntaje_por_resultado,0)+IF(AND(FJ$2=FJ18,FK$2=FK18),puntaje_por_resultado_exacto,0))</f>
        <v>-</v>
      </c>
      <c r="FN18" t="str">
        <f ca="1">IF(ISBLANK('ranking diario'!$A18),nada,INDIRECT(CONCATENATE('ranking diario'!$A18,"!",CHAR(64+FP$1),FQ$1)))</f>
        <v>-</v>
      </c>
      <c r="FO18" t="str">
        <f ca="1">IF(ISBLANK('ranking diario'!$A18),nada,INDIRECT(CONCATENATE('ranking diario'!$A18,"!",CHAR(64+FP$1-3),FQ$1)))</f>
        <v>-</v>
      </c>
      <c r="FP18" t="str">
        <f ca="1">IF(ISBLANK('ranking diario'!$A18),nada,INDIRECT(CONCATENATE('ranking diario'!$A18,"!",CHAR(64+FP$1-1),FQ$1)))</f>
        <v>-</v>
      </c>
      <c r="FQ18" s="12" t="str">
        <f ca="1">IF(OR(ISBLANK('ranking diario'!$A18),AND(FO$2=XXX,FP$2=XXX)),nada,IF(FN$2=FN18,puntaje_por_resultado,0)+IF(AND(FO$2=FO18,FP$2=FP18),puntaje_por_resultado_exacto,0))</f>
        <v>-</v>
      </c>
      <c r="FS18" t="str">
        <f ca="1">IF(ISBLANK('ranking diario'!$A18),nada,INDIRECT(CONCATENATE('ranking diario'!$A18,"!",CHAR(64+FU$1),FV$1)))</f>
        <v>-</v>
      </c>
      <c r="FT18" t="str">
        <f ca="1">IF(ISBLANK('ranking diario'!$A18),nada,INDIRECT(CONCATENATE('ranking diario'!$A18,"!",CHAR(64+FU$1-3),FV$1)))</f>
        <v>-</v>
      </c>
      <c r="FU18" t="str">
        <f ca="1">IF(ISBLANK('ranking diario'!$A18),nada,INDIRECT(CONCATENATE('ranking diario'!$A18,"!",CHAR(64+FU$1-1),FV$1)))</f>
        <v>-</v>
      </c>
      <c r="FV18" s="12" t="str">
        <f ca="1">IF(OR(ISBLANK('ranking diario'!$A18),AND(FT$2=XXX,FU$2=XXX)),nada,IF(FS$2=FS18,puntaje_por_resultado,0)+IF(AND(FT$2=FT18,FU$2=FU18),puntaje_por_resultado_exacto,0))</f>
        <v>-</v>
      </c>
      <c r="FX18" t="str">
        <f ca="1">IF(ISBLANK('ranking diario'!$A18),nada,INDIRECT(CONCATENATE('ranking diario'!$A18,"!",CHAR(64+FZ$1),GA$1)))</f>
        <v>-</v>
      </c>
      <c r="FY18" t="str">
        <f ca="1">IF(ISBLANK('ranking diario'!$A18),nada,INDIRECT(CONCATENATE('ranking diario'!$A18,"!",CHAR(64+FZ$1-3),GA$1)))</f>
        <v>-</v>
      </c>
      <c r="FZ18" t="str">
        <f ca="1">IF(ISBLANK('ranking diario'!$A18),nada,INDIRECT(CONCATENATE('ranking diario'!$A18,"!",CHAR(64+FZ$1-1),GA$1)))</f>
        <v>-</v>
      </c>
      <c r="GA18" s="12" t="str">
        <f ca="1">IF(OR(ISBLANK('ranking diario'!$A18),AND(FY$2=XXX,FZ$2=XXX)),nada,IF(FX$2=FX18,puntaje_por_resultado,0)+IF(AND(FY$2=FY18,FZ$2=FZ18),puntaje_por_resultado_exacto,0))</f>
        <v>-</v>
      </c>
      <c r="GC18" t="str">
        <f ca="1">IF(ISBLANK('ranking diario'!$A18),nada,INDIRECT(CONCATENATE('ranking diario'!$A18,"!",CHAR(64+GE$1),GF$1)))</f>
        <v>-</v>
      </c>
      <c r="GD18" t="str">
        <f ca="1">IF(ISBLANK('ranking diario'!$A18),nada,INDIRECT(CONCATENATE('ranking diario'!$A18,"!",CHAR(64+GE$1-3),GF$1)))</f>
        <v>-</v>
      </c>
      <c r="GE18" t="str">
        <f ca="1">IF(ISBLANK('ranking diario'!$A18),nada,INDIRECT(CONCATENATE('ranking diario'!$A18,"!",CHAR(64+GE$1-1),GF$1)))</f>
        <v>-</v>
      </c>
      <c r="GF18" s="12" t="str">
        <f ca="1">IF(OR(ISBLANK('ranking diario'!$A18),AND(GD$2=XXX,GE$2=XXX)),nada,IF(GC$2=GC18,puntaje_por_resultado,0)+IF(AND(GD$2=GD18,GE$2=GE18),puntaje_por_resultado_exacto,0))</f>
        <v>-</v>
      </c>
      <c r="GH18" t="str">
        <f ca="1">IF(ISBLANK('ranking diario'!$A18),nada,INDIRECT(CONCATENATE('ranking diario'!$A18,"!",CHAR(64+GJ$1),GK$1)))</f>
        <v>-</v>
      </c>
      <c r="GI18" t="str">
        <f ca="1">IF(ISBLANK('ranking diario'!$A18),nada,INDIRECT(CONCATENATE('ranking diario'!$A18,"!",CHAR(64+GJ$1-3),GK$1)))</f>
        <v>-</v>
      </c>
      <c r="GJ18" t="str">
        <f ca="1">IF(ISBLANK('ranking diario'!$A18),nada,INDIRECT(CONCATENATE('ranking diario'!$A18,"!",CHAR(64+GJ$1-1),GK$1)))</f>
        <v>-</v>
      </c>
      <c r="GK18" s="12" t="str">
        <f ca="1">IF(OR(ISBLANK('ranking diario'!$A18),AND(GI$2=XXX,GJ$2=XXX)),nada,IF(GH$2=GH18,puntaje_por_resultado,0)+IF(AND(GI$2=GI18,GJ$2=GJ18),puntaje_por_resultado_exacto,0))</f>
        <v>-</v>
      </c>
      <c r="GM18" t="str">
        <f ca="1">IF(ISBLANK('ranking diario'!$A18),nada,INDIRECT(CONCATENATE('ranking diario'!$A18,"!",CHAR(64+GO$1),GP$1)))</f>
        <v>-</v>
      </c>
      <c r="GN18" t="str">
        <f ca="1">IF(ISBLANK('ranking diario'!$A18),nada,INDIRECT(CONCATENATE('ranking diario'!$A18,"!",CHAR(64+GO$1-3),GP$1)))</f>
        <v>-</v>
      </c>
      <c r="GO18" t="str">
        <f ca="1">IF(ISBLANK('ranking diario'!$A18),nada,INDIRECT(CONCATENATE('ranking diario'!$A18,"!",CHAR(64+GO$1-1),GP$1)))</f>
        <v>-</v>
      </c>
      <c r="GP18" s="12" t="str">
        <f ca="1">IF(OR(ISBLANK('ranking diario'!$A18),AND(GN$2=XXX,GO$2=XXX)),nada,IF(GM$2=GM18,puntaje_por_resultado,0)+IF(AND(GN$2=GN18,GO$2=GO18),puntaje_por_resultado_exacto,0))</f>
        <v>-</v>
      </c>
      <c r="GR18" t="str">
        <f ca="1">IF(ISBLANK('ranking diario'!$A18),nada,INDIRECT(CONCATENATE('ranking diario'!$A18,"!",CHAR(64+GT$1),GU$1)))</f>
        <v>-</v>
      </c>
      <c r="GS18" t="str">
        <f ca="1">IF(ISBLANK('ranking diario'!$A18),nada,INDIRECT(CONCATENATE('ranking diario'!$A18,"!",CHAR(64+GT$1-3),GU$1)))</f>
        <v>-</v>
      </c>
      <c r="GT18" t="str">
        <f ca="1">IF(ISBLANK('ranking diario'!$A18),nada,INDIRECT(CONCATENATE('ranking diario'!$A18,"!",CHAR(64+GT$1-1),GU$1)))</f>
        <v>-</v>
      </c>
      <c r="GU18" s="12" t="str">
        <f ca="1">IF(OR(ISBLANK('ranking diario'!$A18),AND(GS$2=XXX,GT$2=XXX)),nada,IF(GR$2=GR18,puntaje_por_resultado,0)+IF(AND(GS$2=GS18,GT$2=GT18),puntaje_por_resultado_exacto,0))</f>
        <v>-</v>
      </c>
      <c r="GW18" t="str">
        <f ca="1">IF(ISBLANK('ranking diario'!$A18),nada,INDIRECT(CONCATENATE('ranking diario'!$A18,"!",CHAR(64+GY$1),GZ$1)))</f>
        <v>-</v>
      </c>
      <c r="GX18" t="str">
        <f ca="1">IF(ISBLANK('ranking diario'!$A18),nada,INDIRECT(CONCATENATE('ranking diario'!$A18,"!",CHAR(64+GY$1-3),GZ$1)))</f>
        <v>-</v>
      </c>
      <c r="GY18" t="str">
        <f ca="1">IF(ISBLANK('ranking diario'!$A18),nada,INDIRECT(CONCATENATE('ranking diario'!$A18,"!",CHAR(64+GY$1-1),GZ$1)))</f>
        <v>-</v>
      </c>
      <c r="GZ18" s="12" t="str">
        <f ca="1">IF(OR(ISBLANK('ranking diario'!$A18),AND(GX$2=XXX,GY$2=XXX)),nada,IF(GW$2=GW18,puntaje_por_resultado,0)+IF(AND(GX$2=GX18,GY$2=GY18),puntaje_por_resultado_exacto,0))</f>
        <v>-</v>
      </c>
      <c r="HB18" t="str">
        <f ca="1">IF(ISBLANK('ranking diario'!$A18),nada,INDIRECT(CONCATENATE('ranking diario'!$A18,"!",CHAR(64+HD$1),HE$1)))</f>
        <v>-</v>
      </c>
      <c r="HC18" t="str">
        <f ca="1">IF(ISBLANK('ranking diario'!$A18),nada,INDIRECT(CONCATENATE('ranking diario'!$A18,"!",CHAR(64+HD$1-3),HE$1)))</f>
        <v>-</v>
      </c>
      <c r="HD18" t="str">
        <f ca="1">IF(ISBLANK('ranking diario'!$A18),nada,INDIRECT(CONCATENATE('ranking diario'!$A18,"!",CHAR(64+HD$1-1),HE$1)))</f>
        <v>-</v>
      </c>
      <c r="HE18" s="12" t="str">
        <f ca="1">IF(OR(ISBLANK('ranking diario'!$A18),AND(HC$2=XXX,HD$2=XXX)),nada,IF(HB$2=HB18,puntaje_por_resultado,0)+IF(AND(HC$2=HC18,HD$2=HD18),puntaje_por_resultado_exacto,0))</f>
        <v>-</v>
      </c>
      <c r="HG18" t="str">
        <f ca="1">IF(ISBLANK('ranking diario'!$A18),nada,INDIRECT(CONCATENATE('ranking diario'!$A18,"!",CHAR(64+HI$1),HJ$1)))</f>
        <v>-</v>
      </c>
      <c r="HH18" t="str">
        <f ca="1">IF(ISBLANK('ranking diario'!$A18),nada,INDIRECT(CONCATENATE('ranking diario'!$A18,"!",CHAR(64+HI$1-3),HJ$1)))</f>
        <v>-</v>
      </c>
      <c r="HI18" t="str">
        <f ca="1">IF(ISBLANK('ranking diario'!$A18),nada,INDIRECT(CONCATENATE('ranking diario'!$A18,"!",CHAR(64+HI$1-1),HJ$1)))</f>
        <v>-</v>
      </c>
      <c r="HJ18" s="12" t="str">
        <f ca="1">IF(OR(ISBLANK('ranking diario'!$A18),AND(HH$2=XXX,HI$2=XXX)),nada,IF(HG$2=HG18,puntaje_por_resultado,0)+IF(AND(HH$2=HH18,HI$2=HI18),puntaje_por_resultado_exacto,0))</f>
        <v>-</v>
      </c>
      <c r="HL18" t="str">
        <f ca="1">IF(ISBLANK('ranking diario'!$A18),nada,INDIRECT(CONCATENATE('ranking diario'!$A18,"!",CHAR(64+HN$1),HO$1)))</f>
        <v>-</v>
      </c>
      <c r="HM18" t="str">
        <f ca="1">IF(ISBLANK('ranking diario'!$A18),nada,INDIRECT(CONCATENATE('ranking diario'!$A18,"!",CHAR(64+HN$1-3),HO$1)))</f>
        <v>-</v>
      </c>
      <c r="HN18" t="str">
        <f ca="1">IF(ISBLANK('ranking diario'!$A18),nada,INDIRECT(CONCATENATE('ranking diario'!$A18,"!",CHAR(64+HN$1-1),HO$1)))</f>
        <v>-</v>
      </c>
      <c r="HO18" s="12" t="str">
        <f ca="1">IF(OR(ISBLANK('ranking diario'!$A18),AND(HM$2=XXX,HN$2=XXX)),nada,IF(HL$2=HL18,puntaje_por_resultado,0)+IF(AND(HM$2=HM18,HN$2=HN18),puntaje_por_resultado_exacto,0))</f>
        <v>-</v>
      </c>
      <c r="HQ18" t="str">
        <f ca="1">IF(ISBLANK('ranking diario'!$A18),nada,INDIRECT(CONCATENATE('ranking diario'!$A18,"!",CHAR(64+HS$1),HT$1)))</f>
        <v>-</v>
      </c>
      <c r="HR18" t="str">
        <f ca="1">IF(ISBLANK('ranking diario'!$A18),nada,INDIRECT(CONCATENATE('ranking diario'!$A18,"!",CHAR(64+HS$1-3),HT$1)))</f>
        <v>-</v>
      </c>
      <c r="HS18" t="str">
        <f ca="1">IF(ISBLANK('ranking diario'!$A18),nada,INDIRECT(CONCATENATE('ranking diario'!$A18,"!",CHAR(64+HS$1-1),HT$1)))</f>
        <v>-</v>
      </c>
      <c r="HT18" s="12" t="str">
        <f ca="1">IF(OR(ISBLANK('ranking diario'!$A18),AND(HR$2=XXX,HS$2=XXX)),nada,IF(HQ$2=HQ18,puntaje_por_resultado,0)+IF(AND(HR$2=HR18,HS$2=HS18),puntaje_por_resultado_exacto,0))</f>
        <v>-</v>
      </c>
      <c r="HV18" t="str">
        <f ca="1">IF(ISBLANK('ranking diario'!$A18),nada,INDIRECT(CONCATENATE('ranking diario'!$A18,"!",CHAR(64+HX$1),HY$1)))</f>
        <v>-</v>
      </c>
      <c r="HW18" t="str">
        <f ca="1">IF(ISBLANK('ranking diario'!$A18),nada,INDIRECT(CONCATENATE('ranking diario'!$A18,"!",CHAR(64+HX$1-3),HY$1)))</f>
        <v>-</v>
      </c>
      <c r="HX18" t="str">
        <f ca="1">IF(ISBLANK('ranking diario'!$A18),nada,INDIRECT(CONCATENATE('ranking diario'!$A18,"!",CHAR(64+HX$1-1),HY$1)))</f>
        <v>-</v>
      </c>
      <c r="HY18" s="12" t="str">
        <f ca="1">IF(OR(ISBLANK('ranking diario'!$A18),AND(HW$2=XXX,HX$2=XXX)),nada,IF(HV$2=HV18,puntaje_por_resultado,0)+IF(AND(HW$2=HW18,HX$2=HX18),puntaje_por_resultado_exacto,0))</f>
        <v>-</v>
      </c>
      <c r="IA18" t="str">
        <f ca="1">IF(ISBLANK('ranking diario'!$A18),nada,INDIRECT(CONCATENATE('ranking diario'!$A18,"!",CHAR(64+IC$1),ID$1)))</f>
        <v>-</v>
      </c>
      <c r="IB18" t="str">
        <f ca="1">IF(ISBLANK('ranking diario'!$A18),nada,INDIRECT(CONCATENATE('ranking diario'!$A18,"!",CHAR(64+IC$1-3),ID$1)))</f>
        <v>-</v>
      </c>
      <c r="IC18" t="str">
        <f ca="1">IF(ISBLANK('ranking diario'!$A18),nada,INDIRECT(CONCATENATE('ranking diario'!$A18,"!",CHAR(64+IC$1-1),ID$1)))</f>
        <v>-</v>
      </c>
      <c r="ID18" s="12" t="str">
        <f ca="1">IF(OR(ISBLANK('ranking diario'!$A18),AND(IB$2=XXX,IC$2=XXX)),nada,IF(IA$2=IA18,puntaje_por_resultado,0)+IF(AND(IB$2=IB18,IC$2=IC18),puntaje_por_resultado_exacto,0))</f>
        <v>-</v>
      </c>
      <c r="IF18" t="str">
        <f ca="1">IF(ISBLANK('ranking diario'!$A18),nada,INDIRECT(CONCATENATE('ranking diario'!$A18,"!",CHAR(64+IH$1),II$1)))</f>
        <v>-</v>
      </c>
      <c r="IG18" t="str">
        <f ca="1">IF(ISBLANK('ranking diario'!$A18),nada,INDIRECT(CONCATENATE('ranking diario'!$A18,"!",CHAR(64+IH$1-3),II$1)))</f>
        <v>-</v>
      </c>
      <c r="IH18" t="str">
        <f ca="1">IF(ISBLANK('ranking diario'!$A18),nada,INDIRECT(CONCATENATE('ranking diario'!$A18,"!",CHAR(64+IH$1-1),II$1)))</f>
        <v>-</v>
      </c>
      <c r="II18" s="12" t="str">
        <f ca="1">IF(OR(ISBLANK('ranking diario'!$A18),AND(IG$2=XXX,IH$2=XXX)),nada,IF(IF$2=IF18,puntaje_por_resultado,0)+IF(AND(IG$2=IG18,IH$2=IH18),puntaje_por_resultado_exacto,0))</f>
        <v>-</v>
      </c>
    </row>
    <row r="19" spans="1:243" x14ac:dyDescent="0.2">
      <c r="A19" t="str">
        <f>IF(ISBLANK('ranking diario'!A19),nada,'ranking diario'!A19)</f>
        <v>-</v>
      </c>
      <c r="B19" t="str">
        <f ca="1">'ranking diario'!B19</f>
        <v>-</v>
      </c>
      <c r="C19" s="12" t="str">
        <f>IF(ISBLANK('ranking diario'!$A19),nada,SUM(H19,M19,R19,W19,AB19,AG19,AL19,AQ19,AV19,BA19,BF19,BK19,BP19,BU19,BZ19,CE19,CJ19,CO19,CT19,CY19,DD19,DI19,DN19,DS19)+SUM(DX19,EC19,EH19,EM19,ER19,EW19,FB19,FG19,FL19,FQ19,FV19,GA19,GF19,GK19,GP19,GU19,GZ19,HE19,HJ19,HO19,HT19,HY19,ID19,II19))</f>
        <v>-</v>
      </c>
      <c r="E19" t="str">
        <f ca="1">IF(ISBLANK('ranking diario'!$A19),nada,INDIRECT(CONCATENATE('ranking diario'!$A19,"!",CHAR(64+G$1),H$1)))</f>
        <v>-</v>
      </c>
      <c r="F19" t="str">
        <f ca="1">IF(ISBLANK('ranking diario'!$A19),nada,INDIRECT(CONCATENATE('ranking diario'!$A19,"!",CHAR(64+G$1-3),H$1)))</f>
        <v>-</v>
      </c>
      <c r="G19" t="str">
        <f ca="1">IF(ISBLANK('ranking diario'!$A19),nada,INDIRECT(CONCATENATE('ranking diario'!$A19,"!",CHAR(64+G$1-1),H$1)))</f>
        <v>-</v>
      </c>
      <c r="H19" s="12" t="str">
        <f ca="1">IF(OR(ISBLANK('ranking diario'!$A19),AND(F$2=XXX,G$2=XXX)),nada,IF(E$2=E19,puntaje_por_resultado,0)+IF(AND(F$2=F19,G$2=G19),puntaje_por_resultado_exacto,0))</f>
        <v>-</v>
      </c>
      <c r="J19" t="str">
        <f ca="1">IF(ISBLANK('ranking diario'!$A19),nada,INDIRECT(CONCATENATE('ranking diario'!$A19,"!",CHAR(64+L$1),M$1)))</f>
        <v>-</v>
      </c>
      <c r="K19" t="str">
        <f ca="1">IF(ISBLANK('ranking diario'!$A19),nada,INDIRECT(CONCATENATE('ranking diario'!$A19,"!",CHAR(64+L$1-3),M$1)))</f>
        <v>-</v>
      </c>
      <c r="L19" t="str">
        <f ca="1">IF(ISBLANK('ranking diario'!$A19),nada,INDIRECT(CONCATENATE('ranking diario'!$A19,"!",CHAR(64+L$1-1),M$1)))</f>
        <v>-</v>
      </c>
      <c r="M19" s="12" t="str">
        <f ca="1">IF(OR(ISBLANK('ranking diario'!$A19),AND(K$2=XXX,L$2=XXX)),nada,IF(J$2=J19,puntaje_por_resultado,0)+IF(AND(K$2=K19,L$2=L19),puntaje_por_resultado_exacto,0))</f>
        <v>-</v>
      </c>
      <c r="O19" t="str">
        <f ca="1">IF(ISBLANK('ranking diario'!$A19),nada,INDIRECT(CONCATENATE('ranking diario'!$A19,"!",CHAR(64+Q$1),R$1)))</f>
        <v>-</v>
      </c>
      <c r="P19" t="str">
        <f ca="1">IF(ISBLANK('ranking diario'!$A19),nada,INDIRECT(CONCATENATE('ranking diario'!$A19,"!",CHAR(64+Q$1-3),R$1)))</f>
        <v>-</v>
      </c>
      <c r="Q19" t="str">
        <f ca="1">IF(ISBLANK('ranking diario'!$A19),nada,INDIRECT(CONCATENATE('ranking diario'!$A19,"!",CHAR(64+Q$1-1),R$1)))</f>
        <v>-</v>
      </c>
      <c r="R19" s="12" t="str">
        <f ca="1">IF(OR(ISBLANK('ranking diario'!$A19),AND(P$2=XXX,Q$2=XXX)),nada,IF(O$2=O19,puntaje_por_resultado,0)+IF(AND(P$2=P19,Q$2=Q19),puntaje_por_resultado_exacto,0))</f>
        <v>-</v>
      </c>
      <c r="T19" t="str">
        <f ca="1">IF(ISBLANK('ranking diario'!$A19),nada,INDIRECT(CONCATENATE('ranking diario'!$A19,"!",CHAR(64+V$1),W$1)))</f>
        <v>-</v>
      </c>
      <c r="U19" t="str">
        <f ca="1">IF(ISBLANK('ranking diario'!$A19),nada,INDIRECT(CONCATENATE('ranking diario'!$A19,"!",CHAR(64+V$1-3),W$1)))</f>
        <v>-</v>
      </c>
      <c r="V19" t="str">
        <f ca="1">IF(ISBLANK('ranking diario'!$A19),nada,INDIRECT(CONCATENATE('ranking diario'!$A19,"!",CHAR(64+V$1-1),W$1)))</f>
        <v>-</v>
      </c>
      <c r="W19" s="12" t="str">
        <f ca="1">IF(OR(ISBLANK('ranking diario'!$A19),AND(U$2=XXX,V$2=XXX)),nada,IF(T$2=T19,puntaje_por_resultado,0)+IF(AND(U$2=U19,V$2=V19),puntaje_por_resultado_exacto,0))</f>
        <v>-</v>
      </c>
      <c r="Y19" t="str">
        <f ca="1">IF(ISBLANK('ranking diario'!$A19),nada,INDIRECT(CONCATENATE('ranking diario'!$A19,"!",CHAR(64+AA$1),AB$1)))</f>
        <v>-</v>
      </c>
      <c r="Z19" t="str">
        <f ca="1">IF(ISBLANK('ranking diario'!$A19),nada,INDIRECT(CONCATENATE('ranking diario'!$A19,"!",CHAR(64+AA$1-3),AB$1)))</f>
        <v>-</v>
      </c>
      <c r="AA19" t="str">
        <f ca="1">IF(ISBLANK('ranking diario'!$A19),nada,INDIRECT(CONCATENATE('ranking diario'!$A19,"!",CHAR(64+AA$1-1),AB$1)))</f>
        <v>-</v>
      </c>
      <c r="AB19" s="12" t="str">
        <f ca="1">IF(OR(ISBLANK('ranking diario'!$A19),AND(Z$2=XXX,AA$2=XXX)),nada,IF(Y$2=Y19,puntaje_por_resultado,0)+IF(AND(Z$2=Z19,AA$2=AA19),puntaje_por_resultado_exacto,0))</f>
        <v>-</v>
      </c>
      <c r="AD19" t="str">
        <f ca="1">IF(ISBLANK('ranking diario'!$A19),nada,INDIRECT(CONCATENATE('ranking diario'!$A19,"!",CHAR(64+AF$1),AG$1)))</f>
        <v>-</v>
      </c>
      <c r="AE19" t="str">
        <f ca="1">IF(ISBLANK('ranking diario'!$A19),nada,INDIRECT(CONCATENATE('ranking diario'!$A19,"!",CHAR(64+AF$1-3),AG$1)))</f>
        <v>-</v>
      </c>
      <c r="AF19" t="str">
        <f ca="1">IF(ISBLANK('ranking diario'!$A19),nada,INDIRECT(CONCATENATE('ranking diario'!$A19,"!",CHAR(64+AF$1-1),AG$1)))</f>
        <v>-</v>
      </c>
      <c r="AG19" s="12" t="str">
        <f ca="1">IF(OR(ISBLANK('ranking diario'!$A19),AND(AE$2=XXX,AF$2=XXX)),nada,IF(AD$2=AD19,puntaje_por_resultado,0)+IF(AND(AE$2=AE19,AF$2=AF19),puntaje_por_resultado_exacto,0))</f>
        <v>-</v>
      </c>
      <c r="AI19" t="str">
        <f ca="1">IF(ISBLANK('ranking diario'!$A19),nada,INDIRECT(CONCATENATE('ranking diario'!$A19,"!",CHAR(64+AK$1),AL$1)))</f>
        <v>-</v>
      </c>
      <c r="AJ19" t="str">
        <f ca="1">IF(ISBLANK('ranking diario'!$A19),nada,INDIRECT(CONCATENATE('ranking diario'!$A19,"!",CHAR(64+AK$1-3),AL$1)))</f>
        <v>-</v>
      </c>
      <c r="AK19" t="str">
        <f ca="1">IF(ISBLANK('ranking diario'!$A19),nada,INDIRECT(CONCATENATE('ranking diario'!$A19,"!",CHAR(64+AK$1-1),AL$1)))</f>
        <v>-</v>
      </c>
      <c r="AL19" s="12" t="str">
        <f ca="1">IF(OR(ISBLANK('ranking diario'!$A19),AND(AJ$2=XXX,AK$2=XXX)),nada,IF(AI$2=AI19,puntaje_por_resultado,0)+IF(AND(AJ$2=AJ19,AK$2=AK19),puntaje_por_resultado_exacto,0))</f>
        <v>-</v>
      </c>
      <c r="AN19" t="str">
        <f ca="1">IF(ISBLANK('ranking diario'!$A19),nada,INDIRECT(CONCATENATE('ranking diario'!$A19,"!",CHAR(64+AP$1),AQ$1)))</f>
        <v>-</v>
      </c>
      <c r="AO19" t="str">
        <f ca="1">IF(ISBLANK('ranking diario'!$A19),nada,INDIRECT(CONCATENATE('ranking diario'!$A19,"!",CHAR(64+AP$1-3),AQ$1)))</f>
        <v>-</v>
      </c>
      <c r="AP19" t="str">
        <f ca="1">IF(ISBLANK('ranking diario'!$A19),nada,INDIRECT(CONCATENATE('ranking diario'!$A19,"!",CHAR(64+AP$1-1),AQ$1)))</f>
        <v>-</v>
      </c>
      <c r="AQ19" s="12" t="str">
        <f ca="1">IF(OR(ISBLANK('ranking diario'!$A19),AND(AO$2=XXX,AP$2=XXX)),nada,IF(AN$2=AN19,puntaje_por_resultado,0)+IF(AND(AO$2=AO19,AP$2=AP19),puntaje_por_resultado_exacto,0))</f>
        <v>-</v>
      </c>
      <c r="AS19" t="str">
        <f ca="1">IF(ISBLANK('ranking diario'!$A19),nada,INDIRECT(CONCATENATE('ranking diario'!$A19,"!",CHAR(64+AU$1),AV$1)))</f>
        <v>-</v>
      </c>
      <c r="AT19" t="str">
        <f ca="1">IF(ISBLANK('ranking diario'!$A19),nada,INDIRECT(CONCATENATE('ranking diario'!$A19,"!",CHAR(64+AU$1-3),AV$1)))</f>
        <v>-</v>
      </c>
      <c r="AU19" t="str">
        <f ca="1">IF(ISBLANK('ranking diario'!$A19),nada,INDIRECT(CONCATENATE('ranking diario'!$A19,"!",CHAR(64+AU$1-1),AV$1)))</f>
        <v>-</v>
      </c>
      <c r="AV19" s="12" t="str">
        <f ca="1">IF(OR(ISBLANK('ranking diario'!$A19),AND(AT$2=XXX,AU$2=XXX)),nada,IF(AS$2=AS19,puntaje_por_resultado,0)+IF(AND(AT$2=AT19,AU$2=AU19),puntaje_por_resultado_exacto,0))</f>
        <v>-</v>
      </c>
      <c r="AX19" t="str">
        <f ca="1">IF(ISBLANK('ranking diario'!$A19),nada,INDIRECT(CONCATENATE('ranking diario'!$A19,"!",CHAR(64+AZ$1),BA$1)))</f>
        <v>-</v>
      </c>
      <c r="AY19" t="str">
        <f ca="1">IF(ISBLANK('ranking diario'!$A19),nada,INDIRECT(CONCATENATE('ranking diario'!$A19,"!",CHAR(64+AZ$1-3),BA$1)))</f>
        <v>-</v>
      </c>
      <c r="AZ19" t="str">
        <f ca="1">IF(ISBLANK('ranking diario'!$A19),nada,INDIRECT(CONCATENATE('ranking diario'!$A19,"!",CHAR(64+AZ$1-1),BA$1)))</f>
        <v>-</v>
      </c>
      <c r="BA19" s="12" t="str">
        <f ca="1">IF(OR(ISBLANK('ranking diario'!$A19),AND(AY$2=XXX,AZ$2=XXX)),nada,IF(AX$2=AX19,puntaje_por_resultado,0)+IF(AND(AY$2=AY19,AZ$2=AZ19),puntaje_por_resultado_exacto,0))</f>
        <v>-</v>
      </c>
      <c r="BC19" t="str">
        <f ca="1">IF(ISBLANK('ranking diario'!$A19),nada,INDIRECT(CONCATENATE('ranking diario'!$A19,"!",CHAR(64+BE$1),BF$1)))</f>
        <v>-</v>
      </c>
      <c r="BD19" t="str">
        <f ca="1">IF(ISBLANK('ranking diario'!$A19),nada,INDIRECT(CONCATENATE('ranking diario'!$A19,"!",CHAR(64+BE$1-3),BF$1)))</f>
        <v>-</v>
      </c>
      <c r="BE19" t="str">
        <f ca="1">IF(ISBLANK('ranking diario'!$A19),nada,INDIRECT(CONCATENATE('ranking diario'!$A19,"!",CHAR(64+BE$1-1),BF$1)))</f>
        <v>-</v>
      </c>
      <c r="BF19" s="12" t="str">
        <f ca="1">IF(OR(ISBLANK('ranking diario'!$A19),AND(BD$2=XXX,BE$2=XXX)),nada,IF(BC$2=BC19,puntaje_por_resultado,0)+IF(AND(BD$2=BD19,BE$2=BE19),puntaje_por_resultado_exacto,0))</f>
        <v>-</v>
      </c>
      <c r="BH19" t="str">
        <f ca="1">IF(ISBLANK('ranking diario'!$A19),nada,INDIRECT(CONCATENATE('ranking diario'!$A19,"!",CHAR(64+BJ$1),BK$1)))</f>
        <v>-</v>
      </c>
      <c r="BI19" t="str">
        <f ca="1">IF(ISBLANK('ranking diario'!$A19),nada,INDIRECT(CONCATENATE('ranking diario'!$A19,"!",CHAR(64+BJ$1-3),BK$1)))</f>
        <v>-</v>
      </c>
      <c r="BJ19" t="str">
        <f ca="1">IF(ISBLANK('ranking diario'!$A19),nada,INDIRECT(CONCATENATE('ranking diario'!$A19,"!",CHAR(64+BJ$1-1),BK$1)))</f>
        <v>-</v>
      </c>
      <c r="BK19" s="12" t="str">
        <f ca="1">IF(OR(ISBLANK('ranking diario'!$A19),AND(BI$2=XXX,BJ$2=XXX)),nada,IF(BH$2=BH19,puntaje_por_resultado,0)+IF(AND(BI$2=BI19,BJ$2=BJ19),puntaje_por_resultado_exacto,0))</f>
        <v>-</v>
      </c>
      <c r="BM19" t="str">
        <f ca="1">IF(ISBLANK('ranking diario'!$A19),nada,INDIRECT(CONCATENATE('ranking diario'!$A19,"!",CHAR(64+BO$1),BP$1)))</f>
        <v>-</v>
      </c>
      <c r="BN19" t="str">
        <f ca="1">IF(ISBLANK('ranking diario'!$A19),nada,INDIRECT(CONCATENATE('ranking diario'!$A19,"!",CHAR(64+BO$1-3),BP$1)))</f>
        <v>-</v>
      </c>
      <c r="BO19" t="str">
        <f ca="1">IF(ISBLANK('ranking diario'!$A19),nada,INDIRECT(CONCATENATE('ranking diario'!$A19,"!",CHAR(64+BO$1-1),BP$1)))</f>
        <v>-</v>
      </c>
      <c r="BP19" s="12" t="str">
        <f ca="1">IF(OR(ISBLANK('ranking diario'!$A19),AND(BN$2=XXX,BO$2=XXX)),nada,IF(BM$2=BM19,puntaje_por_resultado,0)+IF(AND(BN$2=BN19,BO$2=BO19),puntaje_por_resultado_exacto,0))</f>
        <v>-</v>
      </c>
      <c r="BR19" t="str">
        <f ca="1">IF(ISBLANK('ranking diario'!$A19),nada,INDIRECT(CONCATENATE('ranking diario'!$A19,"!",CHAR(64+BT$1),BU$1)))</f>
        <v>-</v>
      </c>
      <c r="BS19" t="str">
        <f ca="1">IF(ISBLANK('ranking diario'!$A19),nada,INDIRECT(CONCATENATE('ranking diario'!$A19,"!",CHAR(64+BT$1-3),BU$1)))</f>
        <v>-</v>
      </c>
      <c r="BT19" t="str">
        <f ca="1">IF(ISBLANK('ranking diario'!$A19),nada,INDIRECT(CONCATENATE('ranking diario'!$A19,"!",CHAR(64+BT$1-1),BU$1)))</f>
        <v>-</v>
      </c>
      <c r="BU19" s="12" t="str">
        <f ca="1">IF(OR(ISBLANK('ranking diario'!$A19),AND(BS$2=XXX,BT$2=XXX)),nada,IF(BR$2=BR19,puntaje_por_resultado,0)+IF(AND(BS$2=BS19,BT$2=BT19),puntaje_por_resultado_exacto,0))</f>
        <v>-</v>
      </c>
      <c r="BW19" t="str">
        <f ca="1">IF(ISBLANK('ranking diario'!$A19),nada,INDIRECT(CONCATENATE('ranking diario'!$A19,"!",CHAR(64+BY$1),BZ$1)))</f>
        <v>-</v>
      </c>
      <c r="BX19" t="str">
        <f ca="1">IF(ISBLANK('ranking diario'!$A19),nada,INDIRECT(CONCATENATE('ranking diario'!$A19,"!",CHAR(64+BY$1-3),BZ$1)))</f>
        <v>-</v>
      </c>
      <c r="BY19" t="str">
        <f ca="1">IF(ISBLANK('ranking diario'!$A19),nada,INDIRECT(CONCATENATE('ranking diario'!$A19,"!",CHAR(64+BY$1-1),BZ$1)))</f>
        <v>-</v>
      </c>
      <c r="BZ19" s="12" t="str">
        <f ca="1">IF(OR(ISBLANK('ranking diario'!$A19),AND(BX$2=XXX,BY$2=XXX)),nada,IF(BW$2=BW19,puntaje_por_resultado,0)+IF(AND(BX$2=BX19,BY$2=BY19),puntaje_por_resultado_exacto,0))</f>
        <v>-</v>
      </c>
      <c r="CB19" t="str">
        <f ca="1">IF(ISBLANK('ranking diario'!$A19),nada,INDIRECT(CONCATENATE('ranking diario'!$A19,"!",CHAR(64+CD$1),CE$1)))</f>
        <v>-</v>
      </c>
      <c r="CC19" t="str">
        <f ca="1">IF(ISBLANK('ranking diario'!$A19),nada,INDIRECT(CONCATENATE('ranking diario'!$A19,"!",CHAR(64+CD$1-3),CE$1)))</f>
        <v>-</v>
      </c>
      <c r="CD19" t="str">
        <f ca="1">IF(ISBLANK('ranking diario'!$A19),nada,INDIRECT(CONCATENATE('ranking diario'!$A19,"!",CHAR(64+CD$1-1),CE$1)))</f>
        <v>-</v>
      </c>
      <c r="CE19" s="12" t="str">
        <f ca="1">IF(OR(ISBLANK('ranking diario'!$A19),AND(CC$2=XXX,CD$2=XXX)),nada,IF(CB$2=CB19,puntaje_por_resultado,0)+IF(AND(CC$2=CC19,CD$2=CD19),puntaje_por_resultado_exacto,0))</f>
        <v>-</v>
      </c>
      <c r="CG19" t="str">
        <f ca="1">IF(ISBLANK('ranking diario'!$A19),nada,INDIRECT(CONCATENATE('ranking diario'!$A19,"!",CHAR(64+CI$1),CJ$1)))</f>
        <v>-</v>
      </c>
      <c r="CH19" t="str">
        <f ca="1">IF(ISBLANK('ranking diario'!$A19),nada,INDIRECT(CONCATENATE('ranking diario'!$A19,"!",CHAR(64+CI$1-3),CJ$1)))</f>
        <v>-</v>
      </c>
      <c r="CI19" t="str">
        <f ca="1">IF(ISBLANK('ranking diario'!$A19),nada,INDIRECT(CONCATENATE('ranking diario'!$A19,"!",CHAR(64+CI$1-1),CJ$1)))</f>
        <v>-</v>
      </c>
      <c r="CJ19" s="12" t="str">
        <f ca="1">IF(OR(ISBLANK('ranking diario'!$A19),AND(CH$2=XXX,CI$2=XXX)),nada,IF(CG$2=CG19,puntaje_por_resultado,0)+IF(AND(CH$2=CH19,CI$2=CI19),puntaje_por_resultado_exacto,0))</f>
        <v>-</v>
      </c>
      <c r="CL19" t="str">
        <f ca="1">IF(ISBLANK('ranking diario'!$A19),nada,INDIRECT(CONCATENATE('ranking diario'!$A19,"!",CHAR(64+CN$1),CO$1)))</f>
        <v>-</v>
      </c>
      <c r="CM19" t="str">
        <f ca="1">IF(ISBLANK('ranking diario'!$A19),nada,INDIRECT(CONCATENATE('ranking diario'!$A19,"!",CHAR(64+CN$1-3),CO$1)))</f>
        <v>-</v>
      </c>
      <c r="CN19" t="str">
        <f ca="1">IF(ISBLANK('ranking diario'!$A19),nada,INDIRECT(CONCATENATE('ranking diario'!$A19,"!",CHAR(64+CN$1-1),CO$1)))</f>
        <v>-</v>
      </c>
      <c r="CO19" s="12" t="str">
        <f ca="1">IF(OR(ISBLANK('ranking diario'!$A19),AND(CM$2=XXX,CN$2=XXX)),nada,IF(CL$2=CL19,puntaje_por_resultado,0)+IF(AND(CM$2=CM19,CN$2=CN19),puntaje_por_resultado_exacto,0))</f>
        <v>-</v>
      </c>
      <c r="CQ19" t="str">
        <f ca="1">IF(ISBLANK('ranking diario'!$A19),nada,INDIRECT(CONCATENATE('ranking diario'!$A19,"!",CHAR(64+CS$1),CT$1)))</f>
        <v>-</v>
      </c>
      <c r="CR19" t="str">
        <f ca="1">IF(ISBLANK('ranking diario'!$A19),nada,INDIRECT(CONCATENATE('ranking diario'!$A19,"!",CHAR(64+CS$1-3),CT$1)))</f>
        <v>-</v>
      </c>
      <c r="CS19" t="str">
        <f ca="1">IF(ISBLANK('ranking diario'!$A19),nada,INDIRECT(CONCATENATE('ranking diario'!$A19,"!",CHAR(64+CS$1-1),CT$1)))</f>
        <v>-</v>
      </c>
      <c r="CT19" s="12" t="str">
        <f ca="1">IF(OR(ISBLANK('ranking diario'!$A19),AND(CR$2=XXX,CS$2=XXX)),nada,IF(CQ$2=CQ19,puntaje_por_resultado,0)+IF(AND(CR$2=CR19,CS$2=CS19),puntaje_por_resultado_exacto,0))</f>
        <v>-</v>
      </c>
      <c r="CV19" t="str">
        <f ca="1">IF(ISBLANK('ranking diario'!$A19),nada,INDIRECT(CONCATENATE('ranking diario'!$A19,"!",CHAR(64+CX$1),CY$1)))</f>
        <v>-</v>
      </c>
      <c r="CW19" t="str">
        <f ca="1">IF(ISBLANK('ranking diario'!$A19),nada,INDIRECT(CONCATENATE('ranking diario'!$A19,"!",CHAR(64+CX$1-3),CY$1)))</f>
        <v>-</v>
      </c>
      <c r="CX19" t="str">
        <f ca="1">IF(ISBLANK('ranking diario'!$A19),nada,INDIRECT(CONCATENATE('ranking diario'!$A19,"!",CHAR(64+CX$1-1),CY$1)))</f>
        <v>-</v>
      </c>
      <c r="CY19" s="12" t="str">
        <f ca="1">IF(OR(ISBLANK('ranking diario'!$A19),AND(CW$2=XXX,CX$2=XXX)),nada,IF(CV$2=CV19,puntaje_por_resultado,0)+IF(AND(CW$2=CW19,CX$2=CX19),puntaje_por_resultado_exacto,0))</f>
        <v>-</v>
      </c>
      <c r="DA19" t="str">
        <f ca="1">IF(ISBLANK('ranking diario'!$A19),nada,INDIRECT(CONCATENATE('ranking diario'!$A19,"!",CHAR(64+DC$1),DD$1)))</f>
        <v>-</v>
      </c>
      <c r="DB19" t="str">
        <f ca="1">IF(ISBLANK('ranking diario'!$A19),nada,INDIRECT(CONCATENATE('ranking diario'!$A19,"!",CHAR(64+DC$1-3),DD$1)))</f>
        <v>-</v>
      </c>
      <c r="DC19" t="str">
        <f ca="1">IF(ISBLANK('ranking diario'!$A19),nada,INDIRECT(CONCATENATE('ranking diario'!$A19,"!",CHAR(64+DC$1-1),DD$1)))</f>
        <v>-</v>
      </c>
      <c r="DD19" s="12" t="str">
        <f ca="1">IF(OR(ISBLANK('ranking diario'!$A19),AND(DB$2=XXX,DC$2=XXX)),nada,IF(DA$2=DA19,puntaje_por_resultado,0)+IF(AND(DB$2=DB19,DC$2=DC19),puntaje_por_resultado_exacto,0))</f>
        <v>-</v>
      </c>
      <c r="DF19" t="str">
        <f ca="1">IF(ISBLANK('ranking diario'!$A19),nada,INDIRECT(CONCATENATE('ranking diario'!$A19,"!",CHAR(64+DH$1),DI$1)))</f>
        <v>-</v>
      </c>
      <c r="DG19" t="str">
        <f ca="1">IF(ISBLANK('ranking diario'!$A19),nada,INDIRECT(CONCATENATE('ranking diario'!$A19,"!",CHAR(64+DH$1-3),DI$1)))</f>
        <v>-</v>
      </c>
      <c r="DH19" t="str">
        <f ca="1">IF(ISBLANK('ranking diario'!$A19),nada,INDIRECT(CONCATENATE('ranking diario'!$A19,"!",CHAR(64+DH$1-1),DI$1)))</f>
        <v>-</v>
      </c>
      <c r="DI19" s="12" t="str">
        <f ca="1">IF(OR(ISBLANK('ranking diario'!$A19),AND(DG$2=XXX,DH$2=XXX)),nada,IF(DF$2=DF19,puntaje_por_resultado,0)+IF(AND(DG$2=DG19,DH$2=DH19),puntaje_por_resultado_exacto,0))</f>
        <v>-</v>
      </c>
      <c r="DK19" t="str">
        <f ca="1">IF(ISBLANK('ranking diario'!$A19),nada,INDIRECT(CONCATENATE('ranking diario'!$A19,"!",CHAR(64+DM$1),DN$1)))</f>
        <v>-</v>
      </c>
      <c r="DL19" t="str">
        <f ca="1">IF(ISBLANK('ranking diario'!$A19),nada,INDIRECT(CONCATENATE('ranking diario'!$A19,"!",CHAR(64+DM$1-3),DN$1)))</f>
        <v>-</v>
      </c>
      <c r="DM19" t="str">
        <f ca="1">IF(ISBLANK('ranking diario'!$A19),nada,INDIRECT(CONCATENATE('ranking diario'!$A19,"!",CHAR(64+DM$1-1),DN$1)))</f>
        <v>-</v>
      </c>
      <c r="DN19" s="12" t="str">
        <f ca="1">IF(OR(ISBLANK('ranking diario'!$A19),AND(DL$2=XXX,DM$2=XXX)),nada,IF(DK$2=DK19,puntaje_por_resultado,0)+IF(AND(DL$2=DL19,DM$2=DM19),puntaje_por_resultado_exacto,0))</f>
        <v>-</v>
      </c>
      <c r="DP19" t="str">
        <f ca="1">IF(ISBLANK('ranking diario'!$A19),nada,INDIRECT(CONCATENATE('ranking diario'!$A19,"!",CHAR(64+DR$1),DS$1)))</f>
        <v>-</v>
      </c>
      <c r="DQ19" t="str">
        <f ca="1">IF(ISBLANK('ranking diario'!$A19),nada,INDIRECT(CONCATENATE('ranking diario'!$A19,"!",CHAR(64+DR$1-3),DS$1)))</f>
        <v>-</v>
      </c>
      <c r="DR19" t="str">
        <f ca="1">IF(ISBLANK('ranking diario'!$A19),nada,INDIRECT(CONCATENATE('ranking diario'!$A19,"!",CHAR(64+DR$1-1),DS$1)))</f>
        <v>-</v>
      </c>
      <c r="DS19" s="12" t="str">
        <f ca="1">IF(OR(ISBLANK('ranking diario'!$A19),AND(DQ$2=XXX,DR$2=XXX)),nada,IF(DP$2=DP19,puntaje_por_resultado,0)+IF(AND(DQ$2=DQ19,DR$2=DR19),puntaje_por_resultado_exacto,0))</f>
        <v>-</v>
      </c>
      <c r="DU19" t="str">
        <f ca="1">IF(ISBLANK('ranking diario'!$A19),nada,INDIRECT(CONCATENATE('ranking diario'!$A19,"!",CHAR(64+DW$1),DX$1)))</f>
        <v>-</v>
      </c>
      <c r="DV19" t="str">
        <f ca="1">IF(ISBLANK('ranking diario'!$A19),nada,INDIRECT(CONCATENATE('ranking diario'!$A19,"!",CHAR(64+DW$1-3),DX$1)))</f>
        <v>-</v>
      </c>
      <c r="DW19" t="str">
        <f ca="1">IF(ISBLANK('ranking diario'!$A19),nada,INDIRECT(CONCATENATE('ranking diario'!$A19,"!",CHAR(64+DW$1-1),DX$1)))</f>
        <v>-</v>
      </c>
      <c r="DX19" s="12" t="str">
        <f ca="1">IF(OR(ISBLANK('ranking diario'!$A19),AND(DV$2=XXX,DW$2=XXX)),nada,IF(DU$2=DU19,puntaje_por_resultado,0)+IF(AND(DV$2=DV19,DW$2=DW19),puntaje_por_resultado_exacto,0))</f>
        <v>-</v>
      </c>
      <c r="DZ19" t="str">
        <f ca="1">IF(ISBLANK('ranking diario'!$A19),nada,INDIRECT(CONCATENATE('ranking diario'!$A19,"!",CHAR(64+EB$1),EC$1)))</f>
        <v>-</v>
      </c>
      <c r="EA19" t="str">
        <f ca="1">IF(ISBLANK('ranking diario'!$A19),nada,INDIRECT(CONCATENATE('ranking diario'!$A19,"!",CHAR(64+EB$1-3),EC$1)))</f>
        <v>-</v>
      </c>
      <c r="EB19" t="str">
        <f ca="1">IF(ISBLANK('ranking diario'!$A19),nada,INDIRECT(CONCATENATE('ranking diario'!$A19,"!",CHAR(64+EB$1-1),EC$1)))</f>
        <v>-</v>
      </c>
      <c r="EC19" s="12" t="str">
        <f ca="1">IF(OR(ISBLANK('ranking diario'!$A19),AND(EA$2=XXX,EB$2=XXX)),nada,IF(DZ$2=DZ19,puntaje_por_resultado,0)+IF(AND(EA$2=EA19,EB$2=EB19),puntaje_por_resultado_exacto,0))</f>
        <v>-</v>
      </c>
      <c r="EE19" t="str">
        <f ca="1">IF(ISBLANK('ranking diario'!$A19),nada,INDIRECT(CONCATENATE('ranking diario'!$A19,"!",CHAR(64+EG$1),EH$1)))</f>
        <v>-</v>
      </c>
      <c r="EF19" t="str">
        <f ca="1">IF(ISBLANK('ranking diario'!$A19),nada,INDIRECT(CONCATENATE('ranking diario'!$A19,"!",CHAR(64+EG$1-3),EH$1)))</f>
        <v>-</v>
      </c>
      <c r="EG19" t="str">
        <f ca="1">IF(ISBLANK('ranking diario'!$A19),nada,INDIRECT(CONCATENATE('ranking diario'!$A19,"!",CHAR(64+EG$1-1),EH$1)))</f>
        <v>-</v>
      </c>
      <c r="EH19" s="12" t="str">
        <f ca="1">IF(OR(ISBLANK('ranking diario'!$A19),AND(EF$2=XXX,EG$2=XXX)),nada,IF(EE$2=EE19,puntaje_por_resultado,0)+IF(AND(EF$2=EF19,EG$2=EG19),puntaje_por_resultado_exacto,0))</f>
        <v>-</v>
      </c>
      <c r="EJ19" t="str">
        <f ca="1">IF(ISBLANK('ranking diario'!$A19),nada,INDIRECT(CONCATENATE('ranking diario'!$A19,"!",CHAR(64+EL$1),EM$1)))</f>
        <v>-</v>
      </c>
      <c r="EK19" t="str">
        <f ca="1">IF(ISBLANK('ranking diario'!$A19),nada,INDIRECT(CONCATENATE('ranking diario'!$A19,"!",CHAR(64+EL$1-3),EM$1)))</f>
        <v>-</v>
      </c>
      <c r="EL19" t="str">
        <f ca="1">IF(ISBLANK('ranking diario'!$A19),nada,INDIRECT(CONCATENATE('ranking diario'!$A19,"!",CHAR(64+EL$1-1),EM$1)))</f>
        <v>-</v>
      </c>
      <c r="EM19" s="12" t="str">
        <f ca="1">IF(OR(ISBLANK('ranking diario'!$A19),AND(EK$2=XXX,EL$2=XXX)),nada,IF(EJ$2=EJ19,puntaje_por_resultado,0)+IF(AND(EK$2=EK19,EL$2=EL19),puntaje_por_resultado_exacto,0))</f>
        <v>-</v>
      </c>
      <c r="EO19" t="str">
        <f ca="1">IF(ISBLANK('ranking diario'!$A19),nada,INDIRECT(CONCATENATE('ranking diario'!$A19,"!",CHAR(64+EQ$1),ER$1)))</f>
        <v>-</v>
      </c>
      <c r="EP19" t="str">
        <f ca="1">IF(ISBLANK('ranking diario'!$A19),nada,INDIRECT(CONCATENATE('ranking diario'!$A19,"!",CHAR(64+EQ$1-3),ER$1)))</f>
        <v>-</v>
      </c>
      <c r="EQ19" t="str">
        <f ca="1">IF(ISBLANK('ranking diario'!$A19),nada,INDIRECT(CONCATENATE('ranking diario'!$A19,"!",CHAR(64+EQ$1-1),ER$1)))</f>
        <v>-</v>
      </c>
      <c r="ER19" s="12" t="str">
        <f ca="1">IF(OR(ISBLANK('ranking diario'!$A19),AND(EP$2=XXX,EQ$2=XXX)),nada,IF(EO$2=EO19,puntaje_por_resultado,0)+IF(AND(EP$2=EP19,EQ$2=EQ19),puntaje_por_resultado_exacto,0))</f>
        <v>-</v>
      </c>
      <c r="ET19" t="str">
        <f ca="1">IF(ISBLANK('ranking diario'!$A19),nada,INDIRECT(CONCATENATE('ranking diario'!$A19,"!",CHAR(64+EV$1),EW$1)))</f>
        <v>-</v>
      </c>
      <c r="EU19" t="str">
        <f ca="1">IF(ISBLANK('ranking diario'!$A19),nada,INDIRECT(CONCATENATE('ranking diario'!$A19,"!",CHAR(64+EV$1-3),EW$1)))</f>
        <v>-</v>
      </c>
      <c r="EV19" t="str">
        <f ca="1">IF(ISBLANK('ranking diario'!$A19),nada,INDIRECT(CONCATENATE('ranking diario'!$A19,"!",CHAR(64+EV$1-1),EW$1)))</f>
        <v>-</v>
      </c>
      <c r="EW19" s="12" t="str">
        <f ca="1">IF(OR(ISBLANK('ranking diario'!$A19),AND(EU$2=XXX,EV$2=XXX)),nada,IF(ET$2=ET19,puntaje_por_resultado,0)+IF(AND(EU$2=EU19,EV$2=EV19),puntaje_por_resultado_exacto,0))</f>
        <v>-</v>
      </c>
      <c r="EY19" t="str">
        <f ca="1">IF(ISBLANK('ranking diario'!$A19),nada,INDIRECT(CONCATENATE('ranking diario'!$A19,"!",CHAR(64+FA$1),FB$1)))</f>
        <v>-</v>
      </c>
      <c r="EZ19" t="str">
        <f ca="1">IF(ISBLANK('ranking diario'!$A19),nada,INDIRECT(CONCATENATE('ranking diario'!$A19,"!",CHAR(64+FA$1-3),FB$1)))</f>
        <v>-</v>
      </c>
      <c r="FA19" t="str">
        <f ca="1">IF(ISBLANK('ranking diario'!$A19),nada,INDIRECT(CONCATENATE('ranking diario'!$A19,"!",CHAR(64+FA$1-1),FB$1)))</f>
        <v>-</v>
      </c>
      <c r="FB19" s="12" t="str">
        <f ca="1">IF(OR(ISBLANK('ranking diario'!$A19),AND(EZ$2=XXX,FA$2=XXX)),nada,IF(EY$2=EY19,puntaje_por_resultado,0)+IF(AND(EZ$2=EZ19,FA$2=FA19),puntaje_por_resultado_exacto,0))</f>
        <v>-</v>
      </c>
      <c r="FD19" t="str">
        <f ca="1">IF(ISBLANK('ranking diario'!$A19),nada,INDIRECT(CONCATENATE('ranking diario'!$A19,"!",CHAR(64+FF$1),FG$1)))</f>
        <v>-</v>
      </c>
      <c r="FE19" t="str">
        <f ca="1">IF(ISBLANK('ranking diario'!$A19),nada,INDIRECT(CONCATENATE('ranking diario'!$A19,"!",CHAR(64+FF$1-3),FG$1)))</f>
        <v>-</v>
      </c>
      <c r="FF19" t="str">
        <f ca="1">IF(ISBLANK('ranking diario'!$A19),nada,INDIRECT(CONCATENATE('ranking diario'!$A19,"!",CHAR(64+FF$1-1),FG$1)))</f>
        <v>-</v>
      </c>
      <c r="FG19" s="12" t="str">
        <f ca="1">IF(OR(ISBLANK('ranking diario'!$A19),AND(FE$2=XXX,FF$2=XXX)),nada,IF(FD$2=FD19,puntaje_por_resultado,0)+IF(AND(FE$2=FE19,FF$2=FF19),puntaje_por_resultado_exacto,0))</f>
        <v>-</v>
      </c>
      <c r="FI19" t="str">
        <f ca="1">IF(ISBLANK('ranking diario'!$A19),nada,INDIRECT(CONCATENATE('ranking diario'!$A19,"!",CHAR(64+FK$1),FL$1)))</f>
        <v>-</v>
      </c>
      <c r="FJ19" t="str">
        <f ca="1">IF(ISBLANK('ranking diario'!$A19),nada,INDIRECT(CONCATENATE('ranking diario'!$A19,"!",CHAR(64+FK$1-3),FL$1)))</f>
        <v>-</v>
      </c>
      <c r="FK19" t="str">
        <f ca="1">IF(ISBLANK('ranking diario'!$A19),nada,INDIRECT(CONCATENATE('ranking diario'!$A19,"!",CHAR(64+FK$1-1),FL$1)))</f>
        <v>-</v>
      </c>
      <c r="FL19" s="12" t="str">
        <f ca="1">IF(OR(ISBLANK('ranking diario'!$A19),AND(FJ$2=XXX,FK$2=XXX)),nada,IF(FI$2=FI19,puntaje_por_resultado,0)+IF(AND(FJ$2=FJ19,FK$2=FK19),puntaje_por_resultado_exacto,0))</f>
        <v>-</v>
      </c>
      <c r="FN19" t="str">
        <f ca="1">IF(ISBLANK('ranking diario'!$A19),nada,INDIRECT(CONCATENATE('ranking diario'!$A19,"!",CHAR(64+FP$1),FQ$1)))</f>
        <v>-</v>
      </c>
      <c r="FO19" t="str">
        <f ca="1">IF(ISBLANK('ranking diario'!$A19),nada,INDIRECT(CONCATENATE('ranking diario'!$A19,"!",CHAR(64+FP$1-3),FQ$1)))</f>
        <v>-</v>
      </c>
      <c r="FP19" t="str">
        <f ca="1">IF(ISBLANK('ranking diario'!$A19),nada,INDIRECT(CONCATENATE('ranking diario'!$A19,"!",CHAR(64+FP$1-1),FQ$1)))</f>
        <v>-</v>
      </c>
      <c r="FQ19" s="12" t="str">
        <f ca="1">IF(OR(ISBLANK('ranking diario'!$A19),AND(FO$2=XXX,FP$2=XXX)),nada,IF(FN$2=FN19,puntaje_por_resultado,0)+IF(AND(FO$2=FO19,FP$2=FP19),puntaje_por_resultado_exacto,0))</f>
        <v>-</v>
      </c>
      <c r="FS19" t="str">
        <f ca="1">IF(ISBLANK('ranking diario'!$A19),nada,INDIRECT(CONCATENATE('ranking diario'!$A19,"!",CHAR(64+FU$1),FV$1)))</f>
        <v>-</v>
      </c>
      <c r="FT19" t="str">
        <f ca="1">IF(ISBLANK('ranking diario'!$A19),nada,INDIRECT(CONCATENATE('ranking diario'!$A19,"!",CHAR(64+FU$1-3),FV$1)))</f>
        <v>-</v>
      </c>
      <c r="FU19" t="str">
        <f ca="1">IF(ISBLANK('ranking diario'!$A19),nada,INDIRECT(CONCATENATE('ranking diario'!$A19,"!",CHAR(64+FU$1-1),FV$1)))</f>
        <v>-</v>
      </c>
      <c r="FV19" s="12" t="str">
        <f ca="1">IF(OR(ISBLANK('ranking diario'!$A19),AND(FT$2=XXX,FU$2=XXX)),nada,IF(FS$2=FS19,puntaje_por_resultado,0)+IF(AND(FT$2=FT19,FU$2=FU19),puntaje_por_resultado_exacto,0))</f>
        <v>-</v>
      </c>
      <c r="FX19" t="str">
        <f ca="1">IF(ISBLANK('ranking diario'!$A19),nada,INDIRECT(CONCATENATE('ranking diario'!$A19,"!",CHAR(64+FZ$1),GA$1)))</f>
        <v>-</v>
      </c>
      <c r="FY19" t="str">
        <f ca="1">IF(ISBLANK('ranking diario'!$A19),nada,INDIRECT(CONCATENATE('ranking diario'!$A19,"!",CHAR(64+FZ$1-3),GA$1)))</f>
        <v>-</v>
      </c>
      <c r="FZ19" t="str">
        <f ca="1">IF(ISBLANK('ranking diario'!$A19),nada,INDIRECT(CONCATENATE('ranking diario'!$A19,"!",CHAR(64+FZ$1-1),GA$1)))</f>
        <v>-</v>
      </c>
      <c r="GA19" s="12" t="str">
        <f ca="1">IF(OR(ISBLANK('ranking diario'!$A19),AND(FY$2=XXX,FZ$2=XXX)),nada,IF(FX$2=FX19,puntaje_por_resultado,0)+IF(AND(FY$2=FY19,FZ$2=FZ19),puntaje_por_resultado_exacto,0))</f>
        <v>-</v>
      </c>
      <c r="GC19" t="str">
        <f ca="1">IF(ISBLANK('ranking diario'!$A19),nada,INDIRECT(CONCATENATE('ranking diario'!$A19,"!",CHAR(64+GE$1),GF$1)))</f>
        <v>-</v>
      </c>
      <c r="GD19" t="str">
        <f ca="1">IF(ISBLANK('ranking diario'!$A19),nada,INDIRECT(CONCATENATE('ranking diario'!$A19,"!",CHAR(64+GE$1-3),GF$1)))</f>
        <v>-</v>
      </c>
      <c r="GE19" t="str">
        <f ca="1">IF(ISBLANK('ranking diario'!$A19),nada,INDIRECT(CONCATENATE('ranking diario'!$A19,"!",CHAR(64+GE$1-1),GF$1)))</f>
        <v>-</v>
      </c>
      <c r="GF19" s="12" t="str">
        <f ca="1">IF(OR(ISBLANK('ranking diario'!$A19),AND(GD$2=XXX,GE$2=XXX)),nada,IF(GC$2=GC19,puntaje_por_resultado,0)+IF(AND(GD$2=GD19,GE$2=GE19),puntaje_por_resultado_exacto,0))</f>
        <v>-</v>
      </c>
      <c r="GH19" t="str">
        <f ca="1">IF(ISBLANK('ranking diario'!$A19),nada,INDIRECT(CONCATENATE('ranking diario'!$A19,"!",CHAR(64+GJ$1),GK$1)))</f>
        <v>-</v>
      </c>
      <c r="GI19" t="str">
        <f ca="1">IF(ISBLANK('ranking diario'!$A19),nada,INDIRECT(CONCATENATE('ranking diario'!$A19,"!",CHAR(64+GJ$1-3),GK$1)))</f>
        <v>-</v>
      </c>
      <c r="GJ19" t="str">
        <f ca="1">IF(ISBLANK('ranking diario'!$A19),nada,INDIRECT(CONCATENATE('ranking diario'!$A19,"!",CHAR(64+GJ$1-1),GK$1)))</f>
        <v>-</v>
      </c>
      <c r="GK19" s="12" t="str">
        <f ca="1">IF(OR(ISBLANK('ranking diario'!$A19),AND(GI$2=XXX,GJ$2=XXX)),nada,IF(GH$2=GH19,puntaje_por_resultado,0)+IF(AND(GI$2=GI19,GJ$2=GJ19),puntaje_por_resultado_exacto,0))</f>
        <v>-</v>
      </c>
      <c r="GM19" t="str">
        <f ca="1">IF(ISBLANK('ranking diario'!$A19),nada,INDIRECT(CONCATENATE('ranking diario'!$A19,"!",CHAR(64+GO$1),GP$1)))</f>
        <v>-</v>
      </c>
      <c r="GN19" t="str">
        <f ca="1">IF(ISBLANK('ranking diario'!$A19),nada,INDIRECT(CONCATENATE('ranking diario'!$A19,"!",CHAR(64+GO$1-3),GP$1)))</f>
        <v>-</v>
      </c>
      <c r="GO19" t="str">
        <f ca="1">IF(ISBLANK('ranking diario'!$A19),nada,INDIRECT(CONCATENATE('ranking diario'!$A19,"!",CHAR(64+GO$1-1),GP$1)))</f>
        <v>-</v>
      </c>
      <c r="GP19" s="12" t="str">
        <f ca="1">IF(OR(ISBLANK('ranking diario'!$A19),AND(GN$2=XXX,GO$2=XXX)),nada,IF(GM$2=GM19,puntaje_por_resultado,0)+IF(AND(GN$2=GN19,GO$2=GO19),puntaje_por_resultado_exacto,0))</f>
        <v>-</v>
      </c>
      <c r="GR19" t="str">
        <f ca="1">IF(ISBLANK('ranking diario'!$A19),nada,INDIRECT(CONCATENATE('ranking diario'!$A19,"!",CHAR(64+GT$1),GU$1)))</f>
        <v>-</v>
      </c>
      <c r="GS19" t="str">
        <f ca="1">IF(ISBLANK('ranking diario'!$A19),nada,INDIRECT(CONCATENATE('ranking diario'!$A19,"!",CHAR(64+GT$1-3),GU$1)))</f>
        <v>-</v>
      </c>
      <c r="GT19" t="str">
        <f ca="1">IF(ISBLANK('ranking diario'!$A19),nada,INDIRECT(CONCATENATE('ranking diario'!$A19,"!",CHAR(64+GT$1-1),GU$1)))</f>
        <v>-</v>
      </c>
      <c r="GU19" s="12" t="str">
        <f ca="1">IF(OR(ISBLANK('ranking diario'!$A19),AND(GS$2=XXX,GT$2=XXX)),nada,IF(GR$2=GR19,puntaje_por_resultado,0)+IF(AND(GS$2=GS19,GT$2=GT19),puntaje_por_resultado_exacto,0))</f>
        <v>-</v>
      </c>
      <c r="GW19" t="str">
        <f ca="1">IF(ISBLANK('ranking diario'!$A19),nada,INDIRECT(CONCATENATE('ranking diario'!$A19,"!",CHAR(64+GY$1),GZ$1)))</f>
        <v>-</v>
      </c>
      <c r="GX19" t="str">
        <f ca="1">IF(ISBLANK('ranking diario'!$A19),nada,INDIRECT(CONCATENATE('ranking diario'!$A19,"!",CHAR(64+GY$1-3),GZ$1)))</f>
        <v>-</v>
      </c>
      <c r="GY19" t="str">
        <f ca="1">IF(ISBLANK('ranking diario'!$A19),nada,INDIRECT(CONCATENATE('ranking diario'!$A19,"!",CHAR(64+GY$1-1),GZ$1)))</f>
        <v>-</v>
      </c>
      <c r="GZ19" s="12" t="str">
        <f ca="1">IF(OR(ISBLANK('ranking diario'!$A19),AND(GX$2=XXX,GY$2=XXX)),nada,IF(GW$2=GW19,puntaje_por_resultado,0)+IF(AND(GX$2=GX19,GY$2=GY19),puntaje_por_resultado_exacto,0))</f>
        <v>-</v>
      </c>
      <c r="HB19" t="str">
        <f ca="1">IF(ISBLANK('ranking diario'!$A19),nada,INDIRECT(CONCATENATE('ranking diario'!$A19,"!",CHAR(64+HD$1),HE$1)))</f>
        <v>-</v>
      </c>
      <c r="HC19" t="str">
        <f ca="1">IF(ISBLANK('ranking diario'!$A19),nada,INDIRECT(CONCATENATE('ranking diario'!$A19,"!",CHAR(64+HD$1-3),HE$1)))</f>
        <v>-</v>
      </c>
      <c r="HD19" t="str">
        <f ca="1">IF(ISBLANK('ranking diario'!$A19),nada,INDIRECT(CONCATENATE('ranking diario'!$A19,"!",CHAR(64+HD$1-1),HE$1)))</f>
        <v>-</v>
      </c>
      <c r="HE19" s="12" t="str">
        <f ca="1">IF(OR(ISBLANK('ranking diario'!$A19),AND(HC$2=XXX,HD$2=XXX)),nada,IF(HB$2=HB19,puntaje_por_resultado,0)+IF(AND(HC$2=HC19,HD$2=HD19),puntaje_por_resultado_exacto,0))</f>
        <v>-</v>
      </c>
      <c r="HG19" t="str">
        <f ca="1">IF(ISBLANK('ranking diario'!$A19),nada,INDIRECT(CONCATENATE('ranking diario'!$A19,"!",CHAR(64+HI$1),HJ$1)))</f>
        <v>-</v>
      </c>
      <c r="HH19" t="str">
        <f ca="1">IF(ISBLANK('ranking diario'!$A19),nada,INDIRECT(CONCATENATE('ranking diario'!$A19,"!",CHAR(64+HI$1-3),HJ$1)))</f>
        <v>-</v>
      </c>
      <c r="HI19" t="str">
        <f ca="1">IF(ISBLANK('ranking diario'!$A19),nada,INDIRECT(CONCATENATE('ranking diario'!$A19,"!",CHAR(64+HI$1-1),HJ$1)))</f>
        <v>-</v>
      </c>
      <c r="HJ19" s="12" t="str">
        <f ca="1">IF(OR(ISBLANK('ranking diario'!$A19),AND(HH$2=XXX,HI$2=XXX)),nada,IF(HG$2=HG19,puntaje_por_resultado,0)+IF(AND(HH$2=HH19,HI$2=HI19),puntaje_por_resultado_exacto,0))</f>
        <v>-</v>
      </c>
      <c r="HL19" t="str">
        <f ca="1">IF(ISBLANK('ranking diario'!$A19),nada,INDIRECT(CONCATENATE('ranking diario'!$A19,"!",CHAR(64+HN$1),HO$1)))</f>
        <v>-</v>
      </c>
      <c r="HM19" t="str">
        <f ca="1">IF(ISBLANK('ranking diario'!$A19),nada,INDIRECT(CONCATENATE('ranking diario'!$A19,"!",CHAR(64+HN$1-3),HO$1)))</f>
        <v>-</v>
      </c>
      <c r="HN19" t="str">
        <f ca="1">IF(ISBLANK('ranking diario'!$A19),nada,INDIRECT(CONCATENATE('ranking diario'!$A19,"!",CHAR(64+HN$1-1),HO$1)))</f>
        <v>-</v>
      </c>
      <c r="HO19" s="12" t="str">
        <f ca="1">IF(OR(ISBLANK('ranking diario'!$A19),AND(HM$2=XXX,HN$2=XXX)),nada,IF(HL$2=HL19,puntaje_por_resultado,0)+IF(AND(HM$2=HM19,HN$2=HN19),puntaje_por_resultado_exacto,0))</f>
        <v>-</v>
      </c>
      <c r="HQ19" t="str">
        <f ca="1">IF(ISBLANK('ranking diario'!$A19),nada,INDIRECT(CONCATENATE('ranking diario'!$A19,"!",CHAR(64+HS$1),HT$1)))</f>
        <v>-</v>
      </c>
      <c r="HR19" t="str">
        <f ca="1">IF(ISBLANK('ranking diario'!$A19),nada,INDIRECT(CONCATENATE('ranking diario'!$A19,"!",CHAR(64+HS$1-3),HT$1)))</f>
        <v>-</v>
      </c>
      <c r="HS19" t="str">
        <f ca="1">IF(ISBLANK('ranking diario'!$A19),nada,INDIRECT(CONCATENATE('ranking diario'!$A19,"!",CHAR(64+HS$1-1),HT$1)))</f>
        <v>-</v>
      </c>
      <c r="HT19" s="12" t="str">
        <f ca="1">IF(OR(ISBLANK('ranking diario'!$A19),AND(HR$2=XXX,HS$2=XXX)),nada,IF(HQ$2=HQ19,puntaje_por_resultado,0)+IF(AND(HR$2=HR19,HS$2=HS19),puntaje_por_resultado_exacto,0))</f>
        <v>-</v>
      </c>
      <c r="HV19" t="str">
        <f ca="1">IF(ISBLANK('ranking diario'!$A19),nada,INDIRECT(CONCATENATE('ranking diario'!$A19,"!",CHAR(64+HX$1),HY$1)))</f>
        <v>-</v>
      </c>
      <c r="HW19" t="str">
        <f ca="1">IF(ISBLANK('ranking diario'!$A19),nada,INDIRECT(CONCATENATE('ranking diario'!$A19,"!",CHAR(64+HX$1-3),HY$1)))</f>
        <v>-</v>
      </c>
      <c r="HX19" t="str">
        <f ca="1">IF(ISBLANK('ranking diario'!$A19),nada,INDIRECT(CONCATENATE('ranking diario'!$A19,"!",CHAR(64+HX$1-1),HY$1)))</f>
        <v>-</v>
      </c>
      <c r="HY19" s="12" t="str">
        <f ca="1">IF(OR(ISBLANK('ranking diario'!$A19),AND(HW$2=XXX,HX$2=XXX)),nada,IF(HV$2=HV19,puntaje_por_resultado,0)+IF(AND(HW$2=HW19,HX$2=HX19),puntaje_por_resultado_exacto,0))</f>
        <v>-</v>
      </c>
      <c r="IA19" t="str">
        <f ca="1">IF(ISBLANK('ranking diario'!$A19),nada,INDIRECT(CONCATENATE('ranking diario'!$A19,"!",CHAR(64+IC$1),ID$1)))</f>
        <v>-</v>
      </c>
      <c r="IB19" t="str">
        <f ca="1">IF(ISBLANK('ranking diario'!$A19),nada,INDIRECT(CONCATENATE('ranking diario'!$A19,"!",CHAR(64+IC$1-3),ID$1)))</f>
        <v>-</v>
      </c>
      <c r="IC19" t="str">
        <f ca="1">IF(ISBLANK('ranking diario'!$A19),nada,INDIRECT(CONCATENATE('ranking diario'!$A19,"!",CHAR(64+IC$1-1),ID$1)))</f>
        <v>-</v>
      </c>
      <c r="ID19" s="12" t="str">
        <f ca="1">IF(OR(ISBLANK('ranking diario'!$A19),AND(IB$2=XXX,IC$2=XXX)),nada,IF(IA$2=IA19,puntaje_por_resultado,0)+IF(AND(IB$2=IB19,IC$2=IC19),puntaje_por_resultado_exacto,0))</f>
        <v>-</v>
      </c>
      <c r="IF19" t="str">
        <f ca="1">IF(ISBLANK('ranking diario'!$A19),nada,INDIRECT(CONCATENATE('ranking diario'!$A19,"!",CHAR(64+IH$1),II$1)))</f>
        <v>-</v>
      </c>
      <c r="IG19" t="str">
        <f ca="1">IF(ISBLANK('ranking diario'!$A19),nada,INDIRECT(CONCATENATE('ranking diario'!$A19,"!",CHAR(64+IH$1-3),II$1)))</f>
        <v>-</v>
      </c>
      <c r="IH19" t="str">
        <f ca="1">IF(ISBLANK('ranking diario'!$A19),nada,INDIRECT(CONCATENATE('ranking diario'!$A19,"!",CHAR(64+IH$1-1),II$1)))</f>
        <v>-</v>
      </c>
      <c r="II19" s="12" t="str">
        <f ca="1">IF(OR(ISBLANK('ranking diario'!$A19),AND(IG$2=XXX,IH$2=XXX)),nada,IF(IF$2=IF19,puntaje_por_resultado,0)+IF(AND(IG$2=IG19,IH$2=IH19),puntaje_por_resultado_exacto,0))</f>
        <v>-</v>
      </c>
    </row>
    <row r="20" spans="1:243" x14ac:dyDescent="0.2">
      <c r="A20" t="str">
        <f>IF(ISBLANK('ranking diario'!A20),nada,'ranking diario'!A20)</f>
        <v>-</v>
      </c>
      <c r="B20" t="str">
        <f ca="1">'ranking diario'!B20</f>
        <v>-</v>
      </c>
      <c r="C20" s="12" t="str">
        <f>IF(ISBLANK('ranking diario'!$A20),nada,SUM(H20,M20,R20,W20,AB20,AG20,AL20,AQ20,AV20,BA20,BF20,BK20,BP20,BU20,BZ20,CE20,CJ20,CO20,CT20,CY20,DD20,DI20,DN20,DS20)+SUM(DX20,EC20,EH20,EM20,ER20,EW20,FB20,FG20,FL20,FQ20,FV20,GA20,GF20,GK20,GP20,GU20,GZ20,HE20,HJ20,HO20,HT20,HY20,ID20,II20))</f>
        <v>-</v>
      </c>
      <c r="E20" t="str">
        <f ca="1">IF(ISBLANK('ranking diario'!$A20),nada,INDIRECT(CONCATENATE('ranking diario'!$A20,"!",CHAR(64+G$1),H$1)))</f>
        <v>-</v>
      </c>
      <c r="F20" t="str">
        <f ca="1">IF(ISBLANK('ranking diario'!$A20),nada,INDIRECT(CONCATENATE('ranking diario'!$A20,"!",CHAR(64+G$1-3),H$1)))</f>
        <v>-</v>
      </c>
      <c r="G20" t="str">
        <f ca="1">IF(ISBLANK('ranking diario'!$A20),nada,INDIRECT(CONCATENATE('ranking diario'!$A20,"!",CHAR(64+G$1-1),H$1)))</f>
        <v>-</v>
      </c>
      <c r="H20" s="12" t="str">
        <f ca="1">IF(OR(ISBLANK('ranking diario'!$A20),AND(F$2=XXX,G$2=XXX)),nada,IF(E$2=E20,puntaje_por_resultado,0)+IF(AND(F$2=F20,G$2=G20),puntaje_por_resultado_exacto,0))</f>
        <v>-</v>
      </c>
      <c r="J20" t="str">
        <f ca="1">IF(ISBLANK('ranking diario'!$A20),nada,INDIRECT(CONCATENATE('ranking diario'!$A20,"!",CHAR(64+L$1),M$1)))</f>
        <v>-</v>
      </c>
      <c r="K20" t="str">
        <f ca="1">IF(ISBLANK('ranking diario'!$A20),nada,INDIRECT(CONCATENATE('ranking diario'!$A20,"!",CHAR(64+L$1-3),M$1)))</f>
        <v>-</v>
      </c>
      <c r="L20" t="str">
        <f ca="1">IF(ISBLANK('ranking diario'!$A20),nada,INDIRECT(CONCATENATE('ranking diario'!$A20,"!",CHAR(64+L$1-1),M$1)))</f>
        <v>-</v>
      </c>
      <c r="M20" s="12" t="str">
        <f ca="1">IF(OR(ISBLANK('ranking diario'!$A20),AND(K$2=XXX,L$2=XXX)),nada,IF(J$2=J20,puntaje_por_resultado,0)+IF(AND(K$2=K20,L$2=L20),puntaje_por_resultado_exacto,0))</f>
        <v>-</v>
      </c>
      <c r="O20" t="str">
        <f ca="1">IF(ISBLANK('ranking diario'!$A20),nada,INDIRECT(CONCATENATE('ranking diario'!$A20,"!",CHAR(64+Q$1),R$1)))</f>
        <v>-</v>
      </c>
      <c r="P20" t="str">
        <f ca="1">IF(ISBLANK('ranking diario'!$A20),nada,INDIRECT(CONCATENATE('ranking diario'!$A20,"!",CHAR(64+Q$1-3),R$1)))</f>
        <v>-</v>
      </c>
      <c r="Q20" t="str">
        <f ca="1">IF(ISBLANK('ranking diario'!$A20),nada,INDIRECT(CONCATENATE('ranking diario'!$A20,"!",CHAR(64+Q$1-1),R$1)))</f>
        <v>-</v>
      </c>
      <c r="R20" s="12" t="str">
        <f ca="1">IF(OR(ISBLANK('ranking diario'!$A20),AND(P$2=XXX,Q$2=XXX)),nada,IF(O$2=O20,puntaje_por_resultado,0)+IF(AND(P$2=P20,Q$2=Q20),puntaje_por_resultado_exacto,0))</f>
        <v>-</v>
      </c>
      <c r="T20" t="str">
        <f ca="1">IF(ISBLANK('ranking diario'!$A20),nada,INDIRECT(CONCATENATE('ranking diario'!$A20,"!",CHAR(64+V$1),W$1)))</f>
        <v>-</v>
      </c>
      <c r="U20" t="str">
        <f ca="1">IF(ISBLANK('ranking diario'!$A20),nada,INDIRECT(CONCATENATE('ranking diario'!$A20,"!",CHAR(64+V$1-3),W$1)))</f>
        <v>-</v>
      </c>
      <c r="V20" t="str">
        <f ca="1">IF(ISBLANK('ranking diario'!$A20),nada,INDIRECT(CONCATENATE('ranking diario'!$A20,"!",CHAR(64+V$1-1),W$1)))</f>
        <v>-</v>
      </c>
      <c r="W20" s="12" t="str">
        <f ca="1">IF(OR(ISBLANK('ranking diario'!$A20),AND(U$2=XXX,V$2=XXX)),nada,IF(T$2=T20,puntaje_por_resultado,0)+IF(AND(U$2=U20,V$2=V20),puntaje_por_resultado_exacto,0))</f>
        <v>-</v>
      </c>
      <c r="Y20" t="str">
        <f ca="1">IF(ISBLANK('ranking diario'!$A20),nada,INDIRECT(CONCATENATE('ranking diario'!$A20,"!",CHAR(64+AA$1),AB$1)))</f>
        <v>-</v>
      </c>
      <c r="Z20" t="str">
        <f ca="1">IF(ISBLANK('ranking diario'!$A20),nada,INDIRECT(CONCATENATE('ranking diario'!$A20,"!",CHAR(64+AA$1-3),AB$1)))</f>
        <v>-</v>
      </c>
      <c r="AA20" t="str">
        <f ca="1">IF(ISBLANK('ranking diario'!$A20),nada,INDIRECT(CONCATENATE('ranking diario'!$A20,"!",CHAR(64+AA$1-1),AB$1)))</f>
        <v>-</v>
      </c>
      <c r="AB20" s="12" t="str">
        <f ca="1">IF(OR(ISBLANK('ranking diario'!$A20),AND(Z$2=XXX,AA$2=XXX)),nada,IF(Y$2=Y20,puntaje_por_resultado,0)+IF(AND(Z$2=Z20,AA$2=AA20),puntaje_por_resultado_exacto,0))</f>
        <v>-</v>
      </c>
      <c r="AD20" t="str">
        <f ca="1">IF(ISBLANK('ranking diario'!$A20),nada,INDIRECT(CONCATENATE('ranking diario'!$A20,"!",CHAR(64+AF$1),AG$1)))</f>
        <v>-</v>
      </c>
      <c r="AE20" t="str">
        <f ca="1">IF(ISBLANK('ranking diario'!$A20),nada,INDIRECT(CONCATENATE('ranking diario'!$A20,"!",CHAR(64+AF$1-3),AG$1)))</f>
        <v>-</v>
      </c>
      <c r="AF20" t="str">
        <f ca="1">IF(ISBLANK('ranking diario'!$A20),nada,INDIRECT(CONCATENATE('ranking diario'!$A20,"!",CHAR(64+AF$1-1),AG$1)))</f>
        <v>-</v>
      </c>
      <c r="AG20" s="12" t="str">
        <f ca="1">IF(OR(ISBLANK('ranking diario'!$A20),AND(AE$2=XXX,AF$2=XXX)),nada,IF(AD$2=AD20,puntaje_por_resultado,0)+IF(AND(AE$2=AE20,AF$2=AF20),puntaje_por_resultado_exacto,0))</f>
        <v>-</v>
      </c>
      <c r="AI20" t="str">
        <f ca="1">IF(ISBLANK('ranking diario'!$A20),nada,INDIRECT(CONCATENATE('ranking diario'!$A20,"!",CHAR(64+AK$1),AL$1)))</f>
        <v>-</v>
      </c>
      <c r="AJ20" t="str">
        <f ca="1">IF(ISBLANK('ranking diario'!$A20),nada,INDIRECT(CONCATENATE('ranking diario'!$A20,"!",CHAR(64+AK$1-3),AL$1)))</f>
        <v>-</v>
      </c>
      <c r="AK20" t="str">
        <f ca="1">IF(ISBLANK('ranking diario'!$A20),nada,INDIRECT(CONCATENATE('ranking diario'!$A20,"!",CHAR(64+AK$1-1),AL$1)))</f>
        <v>-</v>
      </c>
      <c r="AL20" s="12" t="str">
        <f ca="1">IF(OR(ISBLANK('ranking diario'!$A20),AND(AJ$2=XXX,AK$2=XXX)),nada,IF(AI$2=AI20,puntaje_por_resultado,0)+IF(AND(AJ$2=AJ20,AK$2=AK20),puntaje_por_resultado_exacto,0))</f>
        <v>-</v>
      </c>
      <c r="AN20" t="str">
        <f ca="1">IF(ISBLANK('ranking diario'!$A20),nada,INDIRECT(CONCATENATE('ranking diario'!$A20,"!",CHAR(64+AP$1),AQ$1)))</f>
        <v>-</v>
      </c>
      <c r="AO20" t="str">
        <f ca="1">IF(ISBLANK('ranking diario'!$A20),nada,INDIRECT(CONCATENATE('ranking diario'!$A20,"!",CHAR(64+AP$1-3),AQ$1)))</f>
        <v>-</v>
      </c>
      <c r="AP20" t="str">
        <f ca="1">IF(ISBLANK('ranking diario'!$A20),nada,INDIRECT(CONCATENATE('ranking diario'!$A20,"!",CHAR(64+AP$1-1),AQ$1)))</f>
        <v>-</v>
      </c>
      <c r="AQ20" s="12" t="str">
        <f ca="1">IF(OR(ISBLANK('ranking diario'!$A20),AND(AO$2=XXX,AP$2=XXX)),nada,IF(AN$2=AN20,puntaje_por_resultado,0)+IF(AND(AO$2=AO20,AP$2=AP20),puntaje_por_resultado_exacto,0))</f>
        <v>-</v>
      </c>
      <c r="AS20" t="str">
        <f ca="1">IF(ISBLANK('ranking diario'!$A20),nada,INDIRECT(CONCATENATE('ranking diario'!$A20,"!",CHAR(64+AU$1),AV$1)))</f>
        <v>-</v>
      </c>
      <c r="AT20" t="str">
        <f ca="1">IF(ISBLANK('ranking diario'!$A20),nada,INDIRECT(CONCATENATE('ranking diario'!$A20,"!",CHAR(64+AU$1-3),AV$1)))</f>
        <v>-</v>
      </c>
      <c r="AU20" t="str">
        <f ca="1">IF(ISBLANK('ranking diario'!$A20),nada,INDIRECT(CONCATENATE('ranking diario'!$A20,"!",CHAR(64+AU$1-1),AV$1)))</f>
        <v>-</v>
      </c>
      <c r="AV20" s="12" t="str">
        <f ca="1">IF(OR(ISBLANK('ranking diario'!$A20),AND(AT$2=XXX,AU$2=XXX)),nada,IF(AS$2=AS20,puntaje_por_resultado,0)+IF(AND(AT$2=AT20,AU$2=AU20),puntaje_por_resultado_exacto,0))</f>
        <v>-</v>
      </c>
      <c r="AX20" t="str">
        <f ca="1">IF(ISBLANK('ranking diario'!$A20),nada,INDIRECT(CONCATENATE('ranking diario'!$A20,"!",CHAR(64+AZ$1),BA$1)))</f>
        <v>-</v>
      </c>
      <c r="AY20" t="str">
        <f ca="1">IF(ISBLANK('ranking diario'!$A20),nada,INDIRECT(CONCATENATE('ranking diario'!$A20,"!",CHAR(64+AZ$1-3),BA$1)))</f>
        <v>-</v>
      </c>
      <c r="AZ20" t="str">
        <f ca="1">IF(ISBLANK('ranking diario'!$A20),nada,INDIRECT(CONCATENATE('ranking diario'!$A20,"!",CHAR(64+AZ$1-1),BA$1)))</f>
        <v>-</v>
      </c>
      <c r="BA20" s="12" t="str">
        <f ca="1">IF(OR(ISBLANK('ranking diario'!$A20),AND(AY$2=XXX,AZ$2=XXX)),nada,IF(AX$2=AX20,puntaje_por_resultado,0)+IF(AND(AY$2=AY20,AZ$2=AZ20),puntaje_por_resultado_exacto,0))</f>
        <v>-</v>
      </c>
      <c r="BC20" t="str">
        <f ca="1">IF(ISBLANK('ranking diario'!$A20),nada,INDIRECT(CONCATENATE('ranking diario'!$A20,"!",CHAR(64+BE$1),BF$1)))</f>
        <v>-</v>
      </c>
      <c r="BD20" t="str">
        <f ca="1">IF(ISBLANK('ranking diario'!$A20),nada,INDIRECT(CONCATENATE('ranking diario'!$A20,"!",CHAR(64+BE$1-3),BF$1)))</f>
        <v>-</v>
      </c>
      <c r="BE20" t="str">
        <f ca="1">IF(ISBLANK('ranking diario'!$A20),nada,INDIRECT(CONCATENATE('ranking diario'!$A20,"!",CHAR(64+BE$1-1),BF$1)))</f>
        <v>-</v>
      </c>
      <c r="BF20" s="12" t="str">
        <f ca="1">IF(OR(ISBLANK('ranking diario'!$A20),AND(BD$2=XXX,BE$2=XXX)),nada,IF(BC$2=BC20,puntaje_por_resultado,0)+IF(AND(BD$2=BD20,BE$2=BE20),puntaje_por_resultado_exacto,0))</f>
        <v>-</v>
      </c>
      <c r="BH20" t="str">
        <f ca="1">IF(ISBLANK('ranking diario'!$A20),nada,INDIRECT(CONCATENATE('ranking diario'!$A20,"!",CHAR(64+BJ$1),BK$1)))</f>
        <v>-</v>
      </c>
      <c r="BI20" t="str">
        <f ca="1">IF(ISBLANK('ranking diario'!$A20),nada,INDIRECT(CONCATENATE('ranking diario'!$A20,"!",CHAR(64+BJ$1-3),BK$1)))</f>
        <v>-</v>
      </c>
      <c r="BJ20" t="str">
        <f ca="1">IF(ISBLANK('ranking diario'!$A20),nada,INDIRECT(CONCATENATE('ranking diario'!$A20,"!",CHAR(64+BJ$1-1),BK$1)))</f>
        <v>-</v>
      </c>
      <c r="BK20" s="12" t="str">
        <f ca="1">IF(OR(ISBLANK('ranking diario'!$A20),AND(BI$2=XXX,BJ$2=XXX)),nada,IF(BH$2=BH20,puntaje_por_resultado,0)+IF(AND(BI$2=BI20,BJ$2=BJ20),puntaje_por_resultado_exacto,0))</f>
        <v>-</v>
      </c>
      <c r="BM20" t="str">
        <f ca="1">IF(ISBLANK('ranking diario'!$A20),nada,INDIRECT(CONCATENATE('ranking diario'!$A20,"!",CHAR(64+BO$1),BP$1)))</f>
        <v>-</v>
      </c>
      <c r="BN20" t="str">
        <f ca="1">IF(ISBLANK('ranking diario'!$A20),nada,INDIRECT(CONCATENATE('ranking diario'!$A20,"!",CHAR(64+BO$1-3),BP$1)))</f>
        <v>-</v>
      </c>
      <c r="BO20" t="str">
        <f ca="1">IF(ISBLANK('ranking diario'!$A20),nada,INDIRECT(CONCATENATE('ranking diario'!$A20,"!",CHAR(64+BO$1-1),BP$1)))</f>
        <v>-</v>
      </c>
      <c r="BP20" s="12" t="str">
        <f ca="1">IF(OR(ISBLANK('ranking diario'!$A20),AND(BN$2=XXX,BO$2=XXX)),nada,IF(BM$2=BM20,puntaje_por_resultado,0)+IF(AND(BN$2=BN20,BO$2=BO20),puntaje_por_resultado_exacto,0))</f>
        <v>-</v>
      </c>
      <c r="BR20" t="str">
        <f ca="1">IF(ISBLANK('ranking diario'!$A20),nada,INDIRECT(CONCATENATE('ranking diario'!$A20,"!",CHAR(64+BT$1),BU$1)))</f>
        <v>-</v>
      </c>
      <c r="BS20" t="str">
        <f ca="1">IF(ISBLANK('ranking diario'!$A20),nada,INDIRECT(CONCATENATE('ranking diario'!$A20,"!",CHAR(64+BT$1-3),BU$1)))</f>
        <v>-</v>
      </c>
      <c r="BT20" t="str">
        <f ca="1">IF(ISBLANK('ranking diario'!$A20),nada,INDIRECT(CONCATENATE('ranking diario'!$A20,"!",CHAR(64+BT$1-1),BU$1)))</f>
        <v>-</v>
      </c>
      <c r="BU20" s="12" t="str">
        <f ca="1">IF(OR(ISBLANK('ranking diario'!$A20),AND(BS$2=XXX,BT$2=XXX)),nada,IF(BR$2=BR20,puntaje_por_resultado,0)+IF(AND(BS$2=BS20,BT$2=BT20),puntaje_por_resultado_exacto,0))</f>
        <v>-</v>
      </c>
      <c r="BW20" t="str">
        <f ca="1">IF(ISBLANK('ranking diario'!$A20),nada,INDIRECT(CONCATENATE('ranking diario'!$A20,"!",CHAR(64+BY$1),BZ$1)))</f>
        <v>-</v>
      </c>
      <c r="BX20" t="str">
        <f ca="1">IF(ISBLANK('ranking diario'!$A20),nada,INDIRECT(CONCATENATE('ranking diario'!$A20,"!",CHAR(64+BY$1-3),BZ$1)))</f>
        <v>-</v>
      </c>
      <c r="BY20" t="str">
        <f ca="1">IF(ISBLANK('ranking diario'!$A20),nada,INDIRECT(CONCATENATE('ranking diario'!$A20,"!",CHAR(64+BY$1-1),BZ$1)))</f>
        <v>-</v>
      </c>
      <c r="BZ20" s="12" t="str">
        <f ca="1">IF(OR(ISBLANK('ranking diario'!$A20),AND(BX$2=XXX,BY$2=XXX)),nada,IF(BW$2=BW20,puntaje_por_resultado,0)+IF(AND(BX$2=BX20,BY$2=BY20),puntaje_por_resultado_exacto,0))</f>
        <v>-</v>
      </c>
      <c r="CB20" t="str">
        <f ca="1">IF(ISBLANK('ranking diario'!$A20),nada,INDIRECT(CONCATENATE('ranking diario'!$A20,"!",CHAR(64+CD$1),CE$1)))</f>
        <v>-</v>
      </c>
      <c r="CC20" t="str">
        <f ca="1">IF(ISBLANK('ranking diario'!$A20),nada,INDIRECT(CONCATENATE('ranking diario'!$A20,"!",CHAR(64+CD$1-3),CE$1)))</f>
        <v>-</v>
      </c>
      <c r="CD20" t="str">
        <f ca="1">IF(ISBLANK('ranking diario'!$A20),nada,INDIRECT(CONCATENATE('ranking diario'!$A20,"!",CHAR(64+CD$1-1),CE$1)))</f>
        <v>-</v>
      </c>
      <c r="CE20" s="12" t="str">
        <f ca="1">IF(OR(ISBLANK('ranking diario'!$A20),AND(CC$2=XXX,CD$2=XXX)),nada,IF(CB$2=CB20,puntaje_por_resultado,0)+IF(AND(CC$2=CC20,CD$2=CD20),puntaje_por_resultado_exacto,0))</f>
        <v>-</v>
      </c>
      <c r="CG20" t="str">
        <f ca="1">IF(ISBLANK('ranking diario'!$A20),nada,INDIRECT(CONCATENATE('ranking diario'!$A20,"!",CHAR(64+CI$1),CJ$1)))</f>
        <v>-</v>
      </c>
      <c r="CH20" t="str">
        <f ca="1">IF(ISBLANK('ranking diario'!$A20),nada,INDIRECT(CONCATENATE('ranking diario'!$A20,"!",CHAR(64+CI$1-3),CJ$1)))</f>
        <v>-</v>
      </c>
      <c r="CI20" t="str">
        <f ca="1">IF(ISBLANK('ranking diario'!$A20),nada,INDIRECT(CONCATENATE('ranking diario'!$A20,"!",CHAR(64+CI$1-1),CJ$1)))</f>
        <v>-</v>
      </c>
      <c r="CJ20" s="12" t="str">
        <f ca="1">IF(OR(ISBLANK('ranking diario'!$A20),AND(CH$2=XXX,CI$2=XXX)),nada,IF(CG$2=CG20,puntaje_por_resultado,0)+IF(AND(CH$2=CH20,CI$2=CI20),puntaje_por_resultado_exacto,0))</f>
        <v>-</v>
      </c>
      <c r="CL20" t="str">
        <f ca="1">IF(ISBLANK('ranking diario'!$A20),nada,INDIRECT(CONCATENATE('ranking diario'!$A20,"!",CHAR(64+CN$1),CO$1)))</f>
        <v>-</v>
      </c>
      <c r="CM20" t="str">
        <f ca="1">IF(ISBLANK('ranking diario'!$A20),nada,INDIRECT(CONCATENATE('ranking diario'!$A20,"!",CHAR(64+CN$1-3),CO$1)))</f>
        <v>-</v>
      </c>
      <c r="CN20" t="str">
        <f ca="1">IF(ISBLANK('ranking diario'!$A20),nada,INDIRECT(CONCATENATE('ranking diario'!$A20,"!",CHAR(64+CN$1-1),CO$1)))</f>
        <v>-</v>
      </c>
      <c r="CO20" s="12" t="str">
        <f ca="1">IF(OR(ISBLANK('ranking diario'!$A20),AND(CM$2=XXX,CN$2=XXX)),nada,IF(CL$2=CL20,puntaje_por_resultado,0)+IF(AND(CM$2=CM20,CN$2=CN20),puntaje_por_resultado_exacto,0))</f>
        <v>-</v>
      </c>
      <c r="CQ20" t="str">
        <f ca="1">IF(ISBLANK('ranking diario'!$A20),nada,INDIRECT(CONCATENATE('ranking diario'!$A20,"!",CHAR(64+CS$1),CT$1)))</f>
        <v>-</v>
      </c>
      <c r="CR20" t="str">
        <f ca="1">IF(ISBLANK('ranking diario'!$A20),nada,INDIRECT(CONCATENATE('ranking diario'!$A20,"!",CHAR(64+CS$1-3),CT$1)))</f>
        <v>-</v>
      </c>
      <c r="CS20" t="str">
        <f ca="1">IF(ISBLANK('ranking diario'!$A20),nada,INDIRECT(CONCATENATE('ranking diario'!$A20,"!",CHAR(64+CS$1-1),CT$1)))</f>
        <v>-</v>
      </c>
      <c r="CT20" s="12" t="str">
        <f ca="1">IF(OR(ISBLANK('ranking diario'!$A20),AND(CR$2=XXX,CS$2=XXX)),nada,IF(CQ$2=CQ20,puntaje_por_resultado,0)+IF(AND(CR$2=CR20,CS$2=CS20),puntaje_por_resultado_exacto,0))</f>
        <v>-</v>
      </c>
      <c r="CV20" t="str">
        <f ca="1">IF(ISBLANK('ranking diario'!$A20),nada,INDIRECT(CONCATENATE('ranking diario'!$A20,"!",CHAR(64+CX$1),CY$1)))</f>
        <v>-</v>
      </c>
      <c r="CW20" t="str">
        <f ca="1">IF(ISBLANK('ranking diario'!$A20),nada,INDIRECT(CONCATENATE('ranking diario'!$A20,"!",CHAR(64+CX$1-3),CY$1)))</f>
        <v>-</v>
      </c>
      <c r="CX20" t="str">
        <f ca="1">IF(ISBLANK('ranking diario'!$A20),nada,INDIRECT(CONCATENATE('ranking diario'!$A20,"!",CHAR(64+CX$1-1),CY$1)))</f>
        <v>-</v>
      </c>
      <c r="CY20" s="12" t="str">
        <f ca="1">IF(OR(ISBLANK('ranking diario'!$A20),AND(CW$2=XXX,CX$2=XXX)),nada,IF(CV$2=CV20,puntaje_por_resultado,0)+IF(AND(CW$2=CW20,CX$2=CX20),puntaje_por_resultado_exacto,0))</f>
        <v>-</v>
      </c>
      <c r="DA20" t="str">
        <f ca="1">IF(ISBLANK('ranking diario'!$A20),nada,INDIRECT(CONCATENATE('ranking diario'!$A20,"!",CHAR(64+DC$1),DD$1)))</f>
        <v>-</v>
      </c>
      <c r="DB20" t="str">
        <f ca="1">IF(ISBLANK('ranking diario'!$A20),nada,INDIRECT(CONCATENATE('ranking diario'!$A20,"!",CHAR(64+DC$1-3),DD$1)))</f>
        <v>-</v>
      </c>
      <c r="DC20" t="str">
        <f ca="1">IF(ISBLANK('ranking diario'!$A20),nada,INDIRECT(CONCATENATE('ranking diario'!$A20,"!",CHAR(64+DC$1-1),DD$1)))</f>
        <v>-</v>
      </c>
      <c r="DD20" s="12" t="str">
        <f ca="1">IF(OR(ISBLANK('ranking diario'!$A20),AND(DB$2=XXX,DC$2=XXX)),nada,IF(DA$2=DA20,puntaje_por_resultado,0)+IF(AND(DB$2=DB20,DC$2=DC20),puntaje_por_resultado_exacto,0))</f>
        <v>-</v>
      </c>
      <c r="DF20" t="str">
        <f ca="1">IF(ISBLANK('ranking diario'!$A20),nada,INDIRECT(CONCATENATE('ranking diario'!$A20,"!",CHAR(64+DH$1),DI$1)))</f>
        <v>-</v>
      </c>
      <c r="DG20" t="str">
        <f ca="1">IF(ISBLANK('ranking diario'!$A20),nada,INDIRECT(CONCATENATE('ranking diario'!$A20,"!",CHAR(64+DH$1-3),DI$1)))</f>
        <v>-</v>
      </c>
      <c r="DH20" t="str">
        <f ca="1">IF(ISBLANK('ranking diario'!$A20),nada,INDIRECT(CONCATENATE('ranking diario'!$A20,"!",CHAR(64+DH$1-1),DI$1)))</f>
        <v>-</v>
      </c>
      <c r="DI20" s="12" t="str">
        <f ca="1">IF(OR(ISBLANK('ranking diario'!$A20),AND(DG$2=XXX,DH$2=XXX)),nada,IF(DF$2=DF20,puntaje_por_resultado,0)+IF(AND(DG$2=DG20,DH$2=DH20),puntaje_por_resultado_exacto,0))</f>
        <v>-</v>
      </c>
      <c r="DK20" t="str">
        <f ca="1">IF(ISBLANK('ranking diario'!$A20),nada,INDIRECT(CONCATENATE('ranking diario'!$A20,"!",CHAR(64+DM$1),DN$1)))</f>
        <v>-</v>
      </c>
      <c r="DL20" t="str">
        <f ca="1">IF(ISBLANK('ranking diario'!$A20),nada,INDIRECT(CONCATENATE('ranking diario'!$A20,"!",CHAR(64+DM$1-3),DN$1)))</f>
        <v>-</v>
      </c>
      <c r="DM20" t="str">
        <f ca="1">IF(ISBLANK('ranking diario'!$A20),nada,INDIRECT(CONCATENATE('ranking diario'!$A20,"!",CHAR(64+DM$1-1),DN$1)))</f>
        <v>-</v>
      </c>
      <c r="DN20" s="12" t="str">
        <f ca="1">IF(OR(ISBLANK('ranking diario'!$A20),AND(DL$2=XXX,DM$2=XXX)),nada,IF(DK$2=DK20,puntaje_por_resultado,0)+IF(AND(DL$2=DL20,DM$2=DM20),puntaje_por_resultado_exacto,0))</f>
        <v>-</v>
      </c>
      <c r="DP20" t="str">
        <f ca="1">IF(ISBLANK('ranking diario'!$A20),nada,INDIRECT(CONCATENATE('ranking diario'!$A20,"!",CHAR(64+DR$1),DS$1)))</f>
        <v>-</v>
      </c>
      <c r="DQ20" t="str">
        <f ca="1">IF(ISBLANK('ranking diario'!$A20),nada,INDIRECT(CONCATENATE('ranking diario'!$A20,"!",CHAR(64+DR$1-3),DS$1)))</f>
        <v>-</v>
      </c>
      <c r="DR20" t="str">
        <f ca="1">IF(ISBLANK('ranking diario'!$A20),nada,INDIRECT(CONCATENATE('ranking diario'!$A20,"!",CHAR(64+DR$1-1),DS$1)))</f>
        <v>-</v>
      </c>
      <c r="DS20" s="12" t="str">
        <f ca="1">IF(OR(ISBLANK('ranking diario'!$A20),AND(DQ$2=XXX,DR$2=XXX)),nada,IF(DP$2=DP20,puntaje_por_resultado,0)+IF(AND(DQ$2=DQ20,DR$2=DR20),puntaje_por_resultado_exacto,0))</f>
        <v>-</v>
      </c>
      <c r="DU20" t="str">
        <f ca="1">IF(ISBLANK('ranking diario'!$A20),nada,INDIRECT(CONCATENATE('ranking diario'!$A20,"!",CHAR(64+DW$1),DX$1)))</f>
        <v>-</v>
      </c>
      <c r="DV20" t="str">
        <f ca="1">IF(ISBLANK('ranking diario'!$A20),nada,INDIRECT(CONCATENATE('ranking diario'!$A20,"!",CHAR(64+DW$1-3),DX$1)))</f>
        <v>-</v>
      </c>
      <c r="DW20" t="str">
        <f ca="1">IF(ISBLANK('ranking diario'!$A20),nada,INDIRECT(CONCATENATE('ranking diario'!$A20,"!",CHAR(64+DW$1-1),DX$1)))</f>
        <v>-</v>
      </c>
      <c r="DX20" s="12" t="str">
        <f ca="1">IF(OR(ISBLANK('ranking diario'!$A20),AND(DV$2=XXX,DW$2=XXX)),nada,IF(DU$2=DU20,puntaje_por_resultado,0)+IF(AND(DV$2=DV20,DW$2=DW20),puntaje_por_resultado_exacto,0))</f>
        <v>-</v>
      </c>
      <c r="DZ20" t="str">
        <f ca="1">IF(ISBLANK('ranking diario'!$A20),nada,INDIRECT(CONCATENATE('ranking diario'!$A20,"!",CHAR(64+EB$1),EC$1)))</f>
        <v>-</v>
      </c>
      <c r="EA20" t="str">
        <f ca="1">IF(ISBLANK('ranking diario'!$A20),nada,INDIRECT(CONCATENATE('ranking diario'!$A20,"!",CHAR(64+EB$1-3),EC$1)))</f>
        <v>-</v>
      </c>
      <c r="EB20" t="str">
        <f ca="1">IF(ISBLANK('ranking diario'!$A20),nada,INDIRECT(CONCATENATE('ranking diario'!$A20,"!",CHAR(64+EB$1-1),EC$1)))</f>
        <v>-</v>
      </c>
      <c r="EC20" s="12" t="str">
        <f ca="1">IF(OR(ISBLANK('ranking diario'!$A20),AND(EA$2=XXX,EB$2=XXX)),nada,IF(DZ$2=DZ20,puntaje_por_resultado,0)+IF(AND(EA$2=EA20,EB$2=EB20),puntaje_por_resultado_exacto,0))</f>
        <v>-</v>
      </c>
      <c r="EE20" t="str">
        <f ca="1">IF(ISBLANK('ranking diario'!$A20),nada,INDIRECT(CONCATENATE('ranking diario'!$A20,"!",CHAR(64+EG$1),EH$1)))</f>
        <v>-</v>
      </c>
      <c r="EF20" t="str">
        <f ca="1">IF(ISBLANK('ranking diario'!$A20),nada,INDIRECT(CONCATENATE('ranking diario'!$A20,"!",CHAR(64+EG$1-3),EH$1)))</f>
        <v>-</v>
      </c>
      <c r="EG20" t="str">
        <f ca="1">IF(ISBLANK('ranking diario'!$A20),nada,INDIRECT(CONCATENATE('ranking diario'!$A20,"!",CHAR(64+EG$1-1),EH$1)))</f>
        <v>-</v>
      </c>
      <c r="EH20" s="12" t="str">
        <f ca="1">IF(OR(ISBLANK('ranking diario'!$A20),AND(EF$2=XXX,EG$2=XXX)),nada,IF(EE$2=EE20,puntaje_por_resultado,0)+IF(AND(EF$2=EF20,EG$2=EG20),puntaje_por_resultado_exacto,0))</f>
        <v>-</v>
      </c>
      <c r="EJ20" t="str">
        <f ca="1">IF(ISBLANK('ranking diario'!$A20),nada,INDIRECT(CONCATENATE('ranking diario'!$A20,"!",CHAR(64+EL$1),EM$1)))</f>
        <v>-</v>
      </c>
      <c r="EK20" t="str">
        <f ca="1">IF(ISBLANK('ranking diario'!$A20),nada,INDIRECT(CONCATENATE('ranking diario'!$A20,"!",CHAR(64+EL$1-3),EM$1)))</f>
        <v>-</v>
      </c>
      <c r="EL20" t="str">
        <f ca="1">IF(ISBLANK('ranking diario'!$A20),nada,INDIRECT(CONCATENATE('ranking diario'!$A20,"!",CHAR(64+EL$1-1),EM$1)))</f>
        <v>-</v>
      </c>
      <c r="EM20" s="12" t="str">
        <f ca="1">IF(OR(ISBLANK('ranking diario'!$A20),AND(EK$2=XXX,EL$2=XXX)),nada,IF(EJ$2=EJ20,puntaje_por_resultado,0)+IF(AND(EK$2=EK20,EL$2=EL20),puntaje_por_resultado_exacto,0))</f>
        <v>-</v>
      </c>
      <c r="EO20" t="str">
        <f ca="1">IF(ISBLANK('ranking diario'!$A20),nada,INDIRECT(CONCATENATE('ranking diario'!$A20,"!",CHAR(64+EQ$1),ER$1)))</f>
        <v>-</v>
      </c>
      <c r="EP20" t="str">
        <f ca="1">IF(ISBLANK('ranking diario'!$A20),nada,INDIRECT(CONCATENATE('ranking diario'!$A20,"!",CHAR(64+EQ$1-3),ER$1)))</f>
        <v>-</v>
      </c>
      <c r="EQ20" t="str">
        <f ca="1">IF(ISBLANK('ranking diario'!$A20),nada,INDIRECT(CONCATENATE('ranking diario'!$A20,"!",CHAR(64+EQ$1-1),ER$1)))</f>
        <v>-</v>
      </c>
      <c r="ER20" s="12" t="str">
        <f ca="1">IF(OR(ISBLANK('ranking diario'!$A20),AND(EP$2=XXX,EQ$2=XXX)),nada,IF(EO$2=EO20,puntaje_por_resultado,0)+IF(AND(EP$2=EP20,EQ$2=EQ20),puntaje_por_resultado_exacto,0))</f>
        <v>-</v>
      </c>
      <c r="ET20" t="str">
        <f ca="1">IF(ISBLANK('ranking diario'!$A20),nada,INDIRECT(CONCATENATE('ranking diario'!$A20,"!",CHAR(64+EV$1),EW$1)))</f>
        <v>-</v>
      </c>
      <c r="EU20" t="str">
        <f ca="1">IF(ISBLANK('ranking diario'!$A20),nada,INDIRECT(CONCATENATE('ranking diario'!$A20,"!",CHAR(64+EV$1-3),EW$1)))</f>
        <v>-</v>
      </c>
      <c r="EV20" t="str">
        <f ca="1">IF(ISBLANK('ranking diario'!$A20),nada,INDIRECT(CONCATENATE('ranking diario'!$A20,"!",CHAR(64+EV$1-1),EW$1)))</f>
        <v>-</v>
      </c>
      <c r="EW20" s="12" t="str">
        <f ca="1">IF(OR(ISBLANK('ranking diario'!$A20),AND(EU$2=XXX,EV$2=XXX)),nada,IF(ET$2=ET20,puntaje_por_resultado,0)+IF(AND(EU$2=EU20,EV$2=EV20),puntaje_por_resultado_exacto,0))</f>
        <v>-</v>
      </c>
      <c r="EY20" t="str">
        <f ca="1">IF(ISBLANK('ranking diario'!$A20),nada,INDIRECT(CONCATENATE('ranking diario'!$A20,"!",CHAR(64+FA$1),FB$1)))</f>
        <v>-</v>
      </c>
      <c r="EZ20" t="str">
        <f ca="1">IF(ISBLANK('ranking diario'!$A20),nada,INDIRECT(CONCATENATE('ranking diario'!$A20,"!",CHAR(64+FA$1-3),FB$1)))</f>
        <v>-</v>
      </c>
      <c r="FA20" t="str">
        <f ca="1">IF(ISBLANK('ranking diario'!$A20),nada,INDIRECT(CONCATENATE('ranking diario'!$A20,"!",CHAR(64+FA$1-1),FB$1)))</f>
        <v>-</v>
      </c>
      <c r="FB20" s="12" t="str">
        <f ca="1">IF(OR(ISBLANK('ranking diario'!$A20),AND(EZ$2=XXX,FA$2=XXX)),nada,IF(EY$2=EY20,puntaje_por_resultado,0)+IF(AND(EZ$2=EZ20,FA$2=FA20),puntaje_por_resultado_exacto,0))</f>
        <v>-</v>
      </c>
      <c r="FD20" t="str">
        <f ca="1">IF(ISBLANK('ranking diario'!$A20),nada,INDIRECT(CONCATENATE('ranking diario'!$A20,"!",CHAR(64+FF$1),FG$1)))</f>
        <v>-</v>
      </c>
      <c r="FE20" t="str">
        <f ca="1">IF(ISBLANK('ranking diario'!$A20),nada,INDIRECT(CONCATENATE('ranking diario'!$A20,"!",CHAR(64+FF$1-3),FG$1)))</f>
        <v>-</v>
      </c>
      <c r="FF20" t="str">
        <f ca="1">IF(ISBLANK('ranking diario'!$A20),nada,INDIRECT(CONCATENATE('ranking diario'!$A20,"!",CHAR(64+FF$1-1),FG$1)))</f>
        <v>-</v>
      </c>
      <c r="FG20" s="12" t="str">
        <f ca="1">IF(OR(ISBLANK('ranking diario'!$A20),AND(FE$2=XXX,FF$2=XXX)),nada,IF(FD$2=FD20,puntaje_por_resultado,0)+IF(AND(FE$2=FE20,FF$2=FF20),puntaje_por_resultado_exacto,0))</f>
        <v>-</v>
      </c>
      <c r="FI20" t="str">
        <f ca="1">IF(ISBLANK('ranking diario'!$A20),nada,INDIRECT(CONCATENATE('ranking diario'!$A20,"!",CHAR(64+FK$1),FL$1)))</f>
        <v>-</v>
      </c>
      <c r="FJ20" t="str">
        <f ca="1">IF(ISBLANK('ranking diario'!$A20),nada,INDIRECT(CONCATENATE('ranking diario'!$A20,"!",CHAR(64+FK$1-3),FL$1)))</f>
        <v>-</v>
      </c>
      <c r="FK20" t="str">
        <f ca="1">IF(ISBLANK('ranking diario'!$A20),nada,INDIRECT(CONCATENATE('ranking diario'!$A20,"!",CHAR(64+FK$1-1),FL$1)))</f>
        <v>-</v>
      </c>
      <c r="FL20" s="12" t="str">
        <f ca="1">IF(OR(ISBLANK('ranking diario'!$A20),AND(FJ$2=XXX,FK$2=XXX)),nada,IF(FI$2=FI20,puntaje_por_resultado,0)+IF(AND(FJ$2=FJ20,FK$2=FK20),puntaje_por_resultado_exacto,0))</f>
        <v>-</v>
      </c>
      <c r="FN20" t="str">
        <f ca="1">IF(ISBLANK('ranking diario'!$A20),nada,INDIRECT(CONCATENATE('ranking diario'!$A20,"!",CHAR(64+FP$1),FQ$1)))</f>
        <v>-</v>
      </c>
      <c r="FO20" t="str">
        <f ca="1">IF(ISBLANK('ranking diario'!$A20),nada,INDIRECT(CONCATENATE('ranking diario'!$A20,"!",CHAR(64+FP$1-3),FQ$1)))</f>
        <v>-</v>
      </c>
      <c r="FP20" t="str">
        <f ca="1">IF(ISBLANK('ranking diario'!$A20),nada,INDIRECT(CONCATENATE('ranking diario'!$A20,"!",CHAR(64+FP$1-1),FQ$1)))</f>
        <v>-</v>
      </c>
      <c r="FQ20" s="12" t="str">
        <f ca="1">IF(OR(ISBLANK('ranking diario'!$A20),AND(FO$2=XXX,FP$2=XXX)),nada,IF(FN$2=FN20,puntaje_por_resultado,0)+IF(AND(FO$2=FO20,FP$2=FP20),puntaje_por_resultado_exacto,0))</f>
        <v>-</v>
      </c>
      <c r="FS20" t="str">
        <f ca="1">IF(ISBLANK('ranking diario'!$A20),nada,INDIRECT(CONCATENATE('ranking diario'!$A20,"!",CHAR(64+FU$1),FV$1)))</f>
        <v>-</v>
      </c>
      <c r="FT20" t="str">
        <f ca="1">IF(ISBLANK('ranking diario'!$A20),nada,INDIRECT(CONCATENATE('ranking diario'!$A20,"!",CHAR(64+FU$1-3),FV$1)))</f>
        <v>-</v>
      </c>
      <c r="FU20" t="str">
        <f ca="1">IF(ISBLANK('ranking diario'!$A20),nada,INDIRECT(CONCATENATE('ranking diario'!$A20,"!",CHAR(64+FU$1-1),FV$1)))</f>
        <v>-</v>
      </c>
      <c r="FV20" s="12" t="str">
        <f ca="1">IF(OR(ISBLANK('ranking diario'!$A20),AND(FT$2=XXX,FU$2=XXX)),nada,IF(FS$2=FS20,puntaje_por_resultado,0)+IF(AND(FT$2=FT20,FU$2=FU20),puntaje_por_resultado_exacto,0))</f>
        <v>-</v>
      </c>
      <c r="FX20" t="str">
        <f ca="1">IF(ISBLANK('ranking diario'!$A20),nada,INDIRECT(CONCATENATE('ranking diario'!$A20,"!",CHAR(64+FZ$1),GA$1)))</f>
        <v>-</v>
      </c>
      <c r="FY20" t="str">
        <f ca="1">IF(ISBLANK('ranking diario'!$A20),nada,INDIRECT(CONCATENATE('ranking diario'!$A20,"!",CHAR(64+FZ$1-3),GA$1)))</f>
        <v>-</v>
      </c>
      <c r="FZ20" t="str">
        <f ca="1">IF(ISBLANK('ranking diario'!$A20),nada,INDIRECT(CONCATENATE('ranking diario'!$A20,"!",CHAR(64+FZ$1-1),GA$1)))</f>
        <v>-</v>
      </c>
      <c r="GA20" s="12" t="str">
        <f ca="1">IF(OR(ISBLANK('ranking diario'!$A20),AND(FY$2=XXX,FZ$2=XXX)),nada,IF(FX$2=FX20,puntaje_por_resultado,0)+IF(AND(FY$2=FY20,FZ$2=FZ20),puntaje_por_resultado_exacto,0))</f>
        <v>-</v>
      </c>
      <c r="GC20" t="str">
        <f ca="1">IF(ISBLANK('ranking diario'!$A20),nada,INDIRECT(CONCATENATE('ranking diario'!$A20,"!",CHAR(64+GE$1),GF$1)))</f>
        <v>-</v>
      </c>
      <c r="GD20" t="str">
        <f ca="1">IF(ISBLANK('ranking diario'!$A20),nada,INDIRECT(CONCATENATE('ranking diario'!$A20,"!",CHAR(64+GE$1-3),GF$1)))</f>
        <v>-</v>
      </c>
      <c r="GE20" t="str">
        <f ca="1">IF(ISBLANK('ranking diario'!$A20),nada,INDIRECT(CONCATENATE('ranking diario'!$A20,"!",CHAR(64+GE$1-1),GF$1)))</f>
        <v>-</v>
      </c>
      <c r="GF20" s="12" t="str">
        <f ca="1">IF(OR(ISBLANK('ranking diario'!$A20),AND(GD$2=XXX,GE$2=XXX)),nada,IF(GC$2=GC20,puntaje_por_resultado,0)+IF(AND(GD$2=GD20,GE$2=GE20),puntaje_por_resultado_exacto,0))</f>
        <v>-</v>
      </c>
      <c r="GH20" t="str">
        <f ca="1">IF(ISBLANK('ranking diario'!$A20),nada,INDIRECT(CONCATENATE('ranking diario'!$A20,"!",CHAR(64+GJ$1),GK$1)))</f>
        <v>-</v>
      </c>
      <c r="GI20" t="str">
        <f ca="1">IF(ISBLANK('ranking diario'!$A20),nada,INDIRECT(CONCATENATE('ranking diario'!$A20,"!",CHAR(64+GJ$1-3),GK$1)))</f>
        <v>-</v>
      </c>
      <c r="GJ20" t="str">
        <f ca="1">IF(ISBLANK('ranking diario'!$A20),nada,INDIRECT(CONCATENATE('ranking diario'!$A20,"!",CHAR(64+GJ$1-1),GK$1)))</f>
        <v>-</v>
      </c>
      <c r="GK20" s="12" t="str">
        <f ca="1">IF(OR(ISBLANK('ranking diario'!$A20),AND(GI$2=XXX,GJ$2=XXX)),nada,IF(GH$2=GH20,puntaje_por_resultado,0)+IF(AND(GI$2=GI20,GJ$2=GJ20),puntaje_por_resultado_exacto,0))</f>
        <v>-</v>
      </c>
      <c r="GM20" t="str">
        <f ca="1">IF(ISBLANK('ranking diario'!$A20),nada,INDIRECT(CONCATENATE('ranking diario'!$A20,"!",CHAR(64+GO$1),GP$1)))</f>
        <v>-</v>
      </c>
      <c r="GN20" t="str">
        <f ca="1">IF(ISBLANK('ranking diario'!$A20),nada,INDIRECT(CONCATENATE('ranking diario'!$A20,"!",CHAR(64+GO$1-3),GP$1)))</f>
        <v>-</v>
      </c>
      <c r="GO20" t="str">
        <f ca="1">IF(ISBLANK('ranking diario'!$A20),nada,INDIRECT(CONCATENATE('ranking diario'!$A20,"!",CHAR(64+GO$1-1),GP$1)))</f>
        <v>-</v>
      </c>
      <c r="GP20" s="12" t="str">
        <f ca="1">IF(OR(ISBLANK('ranking diario'!$A20),AND(GN$2=XXX,GO$2=XXX)),nada,IF(GM$2=GM20,puntaje_por_resultado,0)+IF(AND(GN$2=GN20,GO$2=GO20),puntaje_por_resultado_exacto,0))</f>
        <v>-</v>
      </c>
      <c r="GR20" t="str">
        <f ca="1">IF(ISBLANK('ranking diario'!$A20),nada,INDIRECT(CONCATENATE('ranking diario'!$A20,"!",CHAR(64+GT$1),GU$1)))</f>
        <v>-</v>
      </c>
      <c r="GS20" t="str">
        <f ca="1">IF(ISBLANK('ranking diario'!$A20),nada,INDIRECT(CONCATENATE('ranking diario'!$A20,"!",CHAR(64+GT$1-3),GU$1)))</f>
        <v>-</v>
      </c>
      <c r="GT20" t="str">
        <f ca="1">IF(ISBLANK('ranking diario'!$A20),nada,INDIRECT(CONCATENATE('ranking diario'!$A20,"!",CHAR(64+GT$1-1),GU$1)))</f>
        <v>-</v>
      </c>
      <c r="GU20" s="12" t="str">
        <f ca="1">IF(OR(ISBLANK('ranking diario'!$A20),AND(GS$2=XXX,GT$2=XXX)),nada,IF(GR$2=GR20,puntaje_por_resultado,0)+IF(AND(GS$2=GS20,GT$2=GT20),puntaje_por_resultado_exacto,0))</f>
        <v>-</v>
      </c>
      <c r="GW20" t="str">
        <f ca="1">IF(ISBLANK('ranking diario'!$A20),nada,INDIRECT(CONCATENATE('ranking diario'!$A20,"!",CHAR(64+GY$1),GZ$1)))</f>
        <v>-</v>
      </c>
      <c r="GX20" t="str">
        <f ca="1">IF(ISBLANK('ranking diario'!$A20),nada,INDIRECT(CONCATENATE('ranking diario'!$A20,"!",CHAR(64+GY$1-3),GZ$1)))</f>
        <v>-</v>
      </c>
      <c r="GY20" t="str">
        <f ca="1">IF(ISBLANK('ranking diario'!$A20),nada,INDIRECT(CONCATENATE('ranking diario'!$A20,"!",CHAR(64+GY$1-1),GZ$1)))</f>
        <v>-</v>
      </c>
      <c r="GZ20" s="12" t="str">
        <f ca="1">IF(OR(ISBLANK('ranking diario'!$A20),AND(GX$2=XXX,GY$2=XXX)),nada,IF(GW$2=GW20,puntaje_por_resultado,0)+IF(AND(GX$2=GX20,GY$2=GY20),puntaje_por_resultado_exacto,0))</f>
        <v>-</v>
      </c>
      <c r="HB20" t="str">
        <f ca="1">IF(ISBLANK('ranking diario'!$A20),nada,INDIRECT(CONCATENATE('ranking diario'!$A20,"!",CHAR(64+HD$1),HE$1)))</f>
        <v>-</v>
      </c>
      <c r="HC20" t="str">
        <f ca="1">IF(ISBLANK('ranking diario'!$A20),nada,INDIRECT(CONCATENATE('ranking diario'!$A20,"!",CHAR(64+HD$1-3),HE$1)))</f>
        <v>-</v>
      </c>
      <c r="HD20" t="str">
        <f ca="1">IF(ISBLANK('ranking diario'!$A20),nada,INDIRECT(CONCATENATE('ranking diario'!$A20,"!",CHAR(64+HD$1-1),HE$1)))</f>
        <v>-</v>
      </c>
      <c r="HE20" s="12" t="str">
        <f ca="1">IF(OR(ISBLANK('ranking diario'!$A20),AND(HC$2=XXX,HD$2=XXX)),nada,IF(HB$2=HB20,puntaje_por_resultado,0)+IF(AND(HC$2=HC20,HD$2=HD20),puntaje_por_resultado_exacto,0))</f>
        <v>-</v>
      </c>
      <c r="HG20" t="str">
        <f ca="1">IF(ISBLANK('ranking diario'!$A20),nada,INDIRECT(CONCATENATE('ranking diario'!$A20,"!",CHAR(64+HI$1),HJ$1)))</f>
        <v>-</v>
      </c>
      <c r="HH20" t="str">
        <f ca="1">IF(ISBLANK('ranking diario'!$A20),nada,INDIRECT(CONCATENATE('ranking diario'!$A20,"!",CHAR(64+HI$1-3),HJ$1)))</f>
        <v>-</v>
      </c>
      <c r="HI20" t="str">
        <f ca="1">IF(ISBLANK('ranking diario'!$A20),nada,INDIRECT(CONCATENATE('ranking diario'!$A20,"!",CHAR(64+HI$1-1),HJ$1)))</f>
        <v>-</v>
      </c>
      <c r="HJ20" s="12" t="str">
        <f ca="1">IF(OR(ISBLANK('ranking diario'!$A20),AND(HH$2=XXX,HI$2=XXX)),nada,IF(HG$2=HG20,puntaje_por_resultado,0)+IF(AND(HH$2=HH20,HI$2=HI20),puntaje_por_resultado_exacto,0))</f>
        <v>-</v>
      </c>
      <c r="HL20" t="str">
        <f ca="1">IF(ISBLANK('ranking diario'!$A20),nada,INDIRECT(CONCATENATE('ranking diario'!$A20,"!",CHAR(64+HN$1),HO$1)))</f>
        <v>-</v>
      </c>
      <c r="HM20" t="str">
        <f ca="1">IF(ISBLANK('ranking diario'!$A20),nada,INDIRECT(CONCATENATE('ranking diario'!$A20,"!",CHAR(64+HN$1-3),HO$1)))</f>
        <v>-</v>
      </c>
      <c r="HN20" t="str">
        <f ca="1">IF(ISBLANK('ranking diario'!$A20),nada,INDIRECT(CONCATENATE('ranking diario'!$A20,"!",CHAR(64+HN$1-1),HO$1)))</f>
        <v>-</v>
      </c>
      <c r="HO20" s="12" t="str">
        <f ca="1">IF(OR(ISBLANK('ranking diario'!$A20),AND(HM$2=XXX,HN$2=XXX)),nada,IF(HL$2=HL20,puntaje_por_resultado,0)+IF(AND(HM$2=HM20,HN$2=HN20),puntaje_por_resultado_exacto,0))</f>
        <v>-</v>
      </c>
      <c r="HQ20" t="str">
        <f ca="1">IF(ISBLANK('ranking diario'!$A20),nada,INDIRECT(CONCATENATE('ranking diario'!$A20,"!",CHAR(64+HS$1),HT$1)))</f>
        <v>-</v>
      </c>
      <c r="HR20" t="str">
        <f ca="1">IF(ISBLANK('ranking diario'!$A20),nada,INDIRECT(CONCATENATE('ranking diario'!$A20,"!",CHAR(64+HS$1-3),HT$1)))</f>
        <v>-</v>
      </c>
      <c r="HS20" t="str">
        <f ca="1">IF(ISBLANK('ranking diario'!$A20),nada,INDIRECT(CONCATENATE('ranking diario'!$A20,"!",CHAR(64+HS$1-1),HT$1)))</f>
        <v>-</v>
      </c>
      <c r="HT20" s="12" t="str">
        <f ca="1">IF(OR(ISBLANK('ranking diario'!$A20),AND(HR$2=XXX,HS$2=XXX)),nada,IF(HQ$2=HQ20,puntaje_por_resultado,0)+IF(AND(HR$2=HR20,HS$2=HS20),puntaje_por_resultado_exacto,0))</f>
        <v>-</v>
      </c>
      <c r="HV20" t="str">
        <f ca="1">IF(ISBLANK('ranking diario'!$A20),nada,INDIRECT(CONCATENATE('ranking diario'!$A20,"!",CHAR(64+HX$1),HY$1)))</f>
        <v>-</v>
      </c>
      <c r="HW20" t="str">
        <f ca="1">IF(ISBLANK('ranking diario'!$A20),nada,INDIRECT(CONCATENATE('ranking diario'!$A20,"!",CHAR(64+HX$1-3),HY$1)))</f>
        <v>-</v>
      </c>
      <c r="HX20" t="str">
        <f ca="1">IF(ISBLANK('ranking diario'!$A20),nada,INDIRECT(CONCATENATE('ranking diario'!$A20,"!",CHAR(64+HX$1-1),HY$1)))</f>
        <v>-</v>
      </c>
      <c r="HY20" s="12" t="str">
        <f ca="1">IF(OR(ISBLANK('ranking diario'!$A20),AND(HW$2=XXX,HX$2=XXX)),nada,IF(HV$2=HV20,puntaje_por_resultado,0)+IF(AND(HW$2=HW20,HX$2=HX20),puntaje_por_resultado_exacto,0))</f>
        <v>-</v>
      </c>
      <c r="IA20" t="str">
        <f ca="1">IF(ISBLANK('ranking diario'!$A20),nada,INDIRECT(CONCATENATE('ranking diario'!$A20,"!",CHAR(64+IC$1),ID$1)))</f>
        <v>-</v>
      </c>
      <c r="IB20" t="str">
        <f ca="1">IF(ISBLANK('ranking diario'!$A20),nada,INDIRECT(CONCATENATE('ranking diario'!$A20,"!",CHAR(64+IC$1-3),ID$1)))</f>
        <v>-</v>
      </c>
      <c r="IC20" t="str">
        <f ca="1">IF(ISBLANK('ranking diario'!$A20),nada,INDIRECT(CONCATENATE('ranking diario'!$A20,"!",CHAR(64+IC$1-1),ID$1)))</f>
        <v>-</v>
      </c>
      <c r="ID20" s="12" t="str">
        <f ca="1">IF(OR(ISBLANK('ranking diario'!$A20),AND(IB$2=XXX,IC$2=XXX)),nada,IF(IA$2=IA20,puntaje_por_resultado,0)+IF(AND(IB$2=IB20,IC$2=IC20),puntaje_por_resultado_exacto,0))</f>
        <v>-</v>
      </c>
      <c r="IF20" t="str">
        <f ca="1">IF(ISBLANK('ranking diario'!$A20),nada,INDIRECT(CONCATENATE('ranking diario'!$A20,"!",CHAR(64+IH$1),II$1)))</f>
        <v>-</v>
      </c>
      <c r="IG20" t="str">
        <f ca="1">IF(ISBLANK('ranking diario'!$A20),nada,INDIRECT(CONCATENATE('ranking diario'!$A20,"!",CHAR(64+IH$1-3),II$1)))</f>
        <v>-</v>
      </c>
      <c r="IH20" t="str">
        <f ca="1">IF(ISBLANK('ranking diario'!$A20),nada,INDIRECT(CONCATENATE('ranking diario'!$A20,"!",CHAR(64+IH$1-1),II$1)))</f>
        <v>-</v>
      </c>
      <c r="II20" s="12" t="str">
        <f ca="1">IF(OR(ISBLANK('ranking diario'!$A20),AND(IG$2=XXX,IH$2=XXX)),nada,IF(IF$2=IF20,puntaje_por_resultado,0)+IF(AND(IG$2=IG20,IH$2=IH20),puntaje_por_resultado_exacto,0))</f>
        <v>-</v>
      </c>
    </row>
    <row r="21" spans="1:243" x14ac:dyDescent="0.2">
      <c r="A21" t="str">
        <f>IF(ISBLANK('ranking diario'!A21),nada,'ranking diario'!A21)</f>
        <v>-</v>
      </c>
      <c r="B21" t="str">
        <f ca="1">'ranking diario'!B21</f>
        <v>-</v>
      </c>
      <c r="C21" s="12" t="str">
        <f>IF(ISBLANK('ranking diario'!$A21),nada,SUM(H21,M21,R21,W21,AB21,AG21,AL21,AQ21,AV21,BA21,BF21,BK21,BP21,BU21,BZ21,CE21,CJ21,CO21,CT21,CY21,DD21,DI21,DN21,DS21)+SUM(DX21,EC21,EH21,EM21,ER21,EW21,FB21,FG21,FL21,FQ21,FV21,GA21,GF21,GK21,GP21,GU21,GZ21,HE21,HJ21,HO21,HT21,HY21,ID21,II21))</f>
        <v>-</v>
      </c>
      <c r="E21" t="str">
        <f ca="1">IF(ISBLANK('ranking diario'!$A21),nada,INDIRECT(CONCATENATE('ranking diario'!$A21,"!",CHAR(64+G$1),H$1)))</f>
        <v>-</v>
      </c>
      <c r="F21" t="str">
        <f ca="1">IF(ISBLANK('ranking diario'!$A21),nada,INDIRECT(CONCATENATE('ranking diario'!$A21,"!",CHAR(64+G$1-3),H$1)))</f>
        <v>-</v>
      </c>
      <c r="G21" t="str">
        <f ca="1">IF(ISBLANK('ranking diario'!$A21),nada,INDIRECT(CONCATENATE('ranking diario'!$A21,"!",CHAR(64+G$1-1),H$1)))</f>
        <v>-</v>
      </c>
      <c r="H21" s="12" t="str">
        <f ca="1">IF(OR(ISBLANK('ranking diario'!$A21),AND(F$2=XXX,G$2=XXX)),nada,IF(E$2=E21,puntaje_por_resultado,0)+IF(AND(F$2=F21,G$2=G21),puntaje_por_resultado_exacto,0))</f>
        <v>-</v>
      </c>
      <c r="J21" t="str">
        <f ca="1">IF(ISBLANK('ranking diario'!$A21),nada,INDIRECT(CONCATENATE('ranking diario'!$A21,"!",CHAR(64+L$1),M$1)))</f>
        <v>-</v>
      </c>
      <c r="K21" t="str">
        <f ca="1">IF(ISBLANK('ranking diario'!$A21),nada,INDIRECT(CONCATENATE('ranking diario'!$A21,"!",CHAR(64+L$1-3),M$1)))</f>
        <v>-</v>
      </c>
      <c r="L21" t="str">
        <f ca="1">IF(ISBLANK('ranking diario'!$A21),nada,INDIRECT(CONCATENATE('ranking diario'!$A21,"!",CHAR(64+L$1-1),M$1)))</f>
        <v>-</v>
      </c>
      <c r="M21" s="12" t="str">
        <f ca="1">IF(OR(ISBLANK('ranking diario'!$A21),AND(K$2=XXX,L$2=XXX)),nada,IF(J$2=J21,puntaje_por_resultado,0)+IF(AND(K$2=K21,L$2=L21),puntaje_por_resultado_exacto,0))</f>
        <v>-</v>
      </c>
      <c r="O21" t="str">
        <f ca="1">IF(ISBLANK('ranking diario'!$A21),nada,INDIRECT(CONCATENATE('ranking diario'!$A21,"!",CHAR(64+Q$1),R$1)))</f>
        <v>-</v>
      </c>
      <c r="P21" t="str">
        <f ca="1">IF(ISBLANK('ranking diario'!$A21),nada,INDIRECT(CONCATENATE('ranking diario'!$A21,"!",CHAR(64+Q$1-3),R$1)))</f>
        <v>-</v>
      </c>
      <c r="Q21" t="str">
        <f ca="1">IF(ISBLANK('ranking diario'!$A21),nada,INDIRECT(CONCATENATE('ranking diario'!$A21,"!",CHAR(64+Q$1-1),R$1)))</f>
        <v>-</v>
      </c>
      <c r="R21" s="12" t="str">
        <f ca="1">IF(OR(ISBLANK('ranking diario'!$A21),AND(P$2=XXX,Q$2=XXX)),nada,IF(O$2=O21,puntaje_por_resultado,0)+IF(AND(P$2=P21,Q$2=Q21),puntaje_por_resultado_exacto,0))</f>
        <v>-</v>
      </c>
      <c r="T21" t="str">
        <f ca="1">IF(ISBLANK('ranking diario'!$A21),nada,INDIRECT(CONCATENATE('ranking diario'!$A21,"!",CHAR(64+V$1),W$1)))</f>
        <v>-</v>
      </c>
      <c r="U21" t="str">
        <f ca="1">IF(ISBLANK('ranking diario'!$A21),nada,INDIRECT(CONCATENATE('ranking diario'!$A21,"!",CHAR(64+V$1-3),W$1)))</f>
        <v>-</v>
      </c>
      <c r="V21" t="str">
        <f ca="1">IF(ISBLANK('ranking diario'!$A21),nada,INDIRECT(CONCATENATE('ranking diario'!$A21,"!",CHAR(64+V$1-1),W$1)))</f>
        <v>-</v>
      </c>
      <c r="W21" s="12" t="str">
        <f ca="1">IF(OR(ISBLANK('ranking diario'!$A21),AND(U$2=XXX,V$2=XXX)),nada,IF(T$2=T21,puntaje_por_resultado,0)+IF(AND(U$2=U21,V$2=V21),puntaje_por_resultado_exacto,0))</f>
        <v>-</v>
      </c>
      <c r="Y21" t="str">
        <f ca="1">IF(ISBLANK('ranking diario'!$A21),nada,INDIRECT(CONCATENATE('ranking diario'!$A21,"!",CHAR(64+AA$1),AB$1)))</f>
        <v>-</v>
      </c>
      <c r="Z21" t="str">
        <f ca="1">IF(ISBLANK('ranking diario'!$A21),nada,INDIRECT(CONCATENATE('ranking diario'!$A21,"!",CHAR(64+AA$1-3),AB$1)))</f>
        <v>-</v>
      </c>
      <c r="AA21" t="str">
        <f ca="1">IF(ISBLANK('ranking diario'!$A21),nada,INDIRECT(CONCATENATE('ranking diario'!$A21,"!",CHAR(64+AA$1-1),AB$1)))</f>
        <v>-</v>
      </c>
      <c r="AB21" s="12" t="str">
        <f ca="1">IF(OR(ISBLANK('ranking diario'!$A21),AND(Z$2=XXX,AA$2=XXX)),nada,IF(Y$2=Y21,puntaje_por_resultado,0)+IF(AND(Z$2=Z21,AA$2=AA21),puntaje_por_resultado_exacto,0))</f>
        <v>-</v>
      </c>
      <c r="AD21" t="str">
        <f ca="1">IF(ISBLANK('ranking diario'!$A21),nada,INDIRECT(CONCATENATE('ranking diario'!$A21,"!",CHAR(64+AF$1),AG$1)))</f>
        <v>-</v>
      </c>
      <c r="AE21" t="str">
        <f ca="1">IF(ISBLANK('ranking diario'!$A21),nada,INDIRECT(CONCATENATE('ranking diario'!$A21,"!",CHAR(64+AF$1-3),AG$1)))</f>
        <v>-</v>
      </c>
      <c r="AF21" t="str">
        <f ca="1">IF(ISBLANK('ranking diario'!$A21),nada,INDIRECT(CONCATENATE('ranking diario'!$A21,"!",CHAR(64+AF$1-1),AG$1)))</f>
        <v>-</v>
      </c>
      <c r="AG21" s="12" t="str">
        <f ca="1">IF(OR(ISBLANK('ranking diario'!$A21),AND(AE$2=XXX,AF$2=XXX)),nada,IF(AD$2=AD21,puntaje_por_resultado,0)+IF(AND(AE$2=AE21,AF$2=AF21),puntaje_por_resultado_exacto,0))</f>
        <v>-</v>
      </c>
      <c r="AI21" t="str">
        <f ca="1">IF(ISBLANK('ranking diario'!$A21),nada,INDIRECT(CONCATENATE('ranking diario'!$A21,"!",CHAR(64+AK$1),AL$1)))</f>
        <v>-</v>
      </c>
      <c r="AJ21" t="str">
        <f ca="1">IF(ISBLANK('ranking diario'!$A21),nada,INDIRECT(CONCATENATE('ranking diario'!$A21,"!",CHAR(64+AK$1-3),AL$1)))</f>
        <v>-</v>
      </c>
      <c r="AK21" t="str">
        <f ca="1">IF(ISBLANK('ranking diario'!$A21),nada,INDIRECT(CONCATENATE('ranking diario'!$A21,"!",CHAR(64+AK$1-1),AL$1)))</f>
        <v>-</v>
      </c>
      <c r="AL21" s="12" t="str">
        <f ca="1">IF(OR(ISBLANK('ranking diario'!$A21),AND(AJ$2=XXX,AK$2=XXX)),nada,IF(AI$2=AI21,puntaje_por_resultado,0)+IF(AND(AJ$2=AJ21,AK$2=AK21),puntaje_por_resultado_exacto,0))</f>
        <v>-</v>
      </c>
      <c r="AN21" t="str">
        <f ca="1">IF(ISBLANK('ranking diario'!$A21),nada,INDIRECT(CONCATENATE('ranking diario'!$A21,"!",CHAR(64+AP$1),AQ$1)))</f>
        <v>-</v>
      </c>
      <c r="AO21" t="str">
        <f ca="1">IF(ISBLANK('ranking diario'!$A21),nada,INDIRECT(CONCATENATE('ranking diario'!$A21,"!",CHAR(64+AP$1-3),AQ$1)))</f>
        <v>-</v>
      </c>
      <c r="AP21" t="str">
        <f ca="1">IF(ISBLANK('ranking diario'!$A21),nada,INDIRECT(CONCATENATE('ranking diario'!$A21,"!",CHAR(64+AP$1-1),AQ$1)))</f>
        <v>-</v>
      </c>
      <c r="AQ21" s="12" t="str">
        <f ca="1">IF(OR(ISBLANK('ranking diario'!$A21),AND(AO$2=XXX,AP$2=XXX)),nada,IF(AN$2=AN21,puntaje_por_resultado,0)+IF(AND(AO$2=AO21,AP$2=AP21),puntaje_por_resultado_exacto,0))</f>
        <v>-</v>
      </c>
      <c r="AS21" t="str">
        <f ca="1">IF(ISBLANK('ranking diario'!$A21),nada,INDIRECT(CONCATENATE('ranking diario'!$A21,"!",CHAR(64+AU$1),AV$1)))</f>
        <v>-</v>
      </c>
      <c r="AT21" t="str">
        <f ca="1">IF(ISBLANK('ranking diario'!$A21),nada,INDIRECT(CONCATENATE('ranking diario'!$A21,"!",CHAR(64+AU$1-3),AV$1)))</f>
        <v>-</v>
      </c>
      <c r="AU21" t="str">
        <f ca="1">IF(ISBLANK('ranking diario'!$A21),nada,INDIRECT(CONCATENATE('ranking diario'!$A21,"!",CHAR(64+AU$1-1),AV$1)))</f>
        <v>-</v>
      </c>
      <c r="AV21" s="12" t="str">
        <f ca="1">IF(OR(ISBLANK('ranking diario'!$A21),AND(AT$2=XXX,AU$2=XXX)),nada,IF(AS$2=AS21,puntaje_por_resultado,0)+IF(AND(AT$2=AT21,AU$2=AU21),puntaje_por_resultado_exacto,0))</f>
        <v>-</v>
      </c>
      <c r="AX21" t="str">
        <f ca="1">IF(ISBLANK('ranking diario'!$A21),nada,INDIRECT(CONCATENATE('ranking diario'!$A21,"!",CHAR(64+AZ$1),BA$1)))</f>
        <v>-</v>
      </c>
      <c r="AY21" t="str">
        <f ca="1">IF(ISBLANK('ranking diario'!$A21),nada,INDIRECT(CONCATENATE('ranking diario'!$A21,"!",CHAR(64+AZ$1-3),BA$1)))</f>
        <v>-</v>
      </c>
      <c r="AZ21" t="str">
        <f ca="1">IF(ISBLANK('ranking diario'!$A21),nada,INDIRECT(CONCATENATE('ranking diario'!$A21,"!",CHAR(64+AZ$1-1),BA$1)))</f>
        <v>-</v>
      </c>
      <c r="BA21" s="12" t="str">
        <f ca="1">IF(OR(ISBLANK('ranking diario'!$A21),AND(AY$2=XXX,AZ$2=XXX)),nada,IF(AX$2=AX21,puntaje_por_resultado,0)+IF(AND(AY$2=AY21,AZ$2=AZ21),puntaje_por_resultado_exacto,0))</f>
        <v>-</v>
      </c>
      <c r="BC21" t="str">
        <f ca="1">IF(ISBLANK('ranking diario'!$A21),nada,INDIRECT(CONCATENATE('ranking diario'!$A21,"!",CHAR(64+BE$1),BF$1)))</f>
        <v>-</v>
      </c>
      <c r="BD21" t="str">
        <f ca="1">IF(ISBLANK('ranking diario'!$A21),nada,INDIRECT(CONCATENATE('ranking diario'!$A21,"!",CHAR(64+BE$1-3),BF$1)))</f>
        <v>-</v>
      </c>
      <c r="BE21" t="str">
        <f ca="1">IF(ISBLANK('ranking diario'!$A21),nada,INDIRECT(CONCATENATE('ranking diario'!$A21,"!",CHAR(64+BE$1-1),BF$1)))</f>
        <v>-</v>
      </c>
      <c r="BF21" s="12" t="str">
        <f ca="1">IF(OR(ISBLANK('ranking diario'!$A21),AND(BD$2=XXX,BE$2=XXX)),nada,IF(BC$2=BC21,puntaje_por_resultado,0)+IF(AND(BD$2=BD21,BE$2=BE21),puntaje_por_resultado_exacto,0))</f>
        <v>-</v>
      </c>
      <c r="BH21" t="str">
        <f ca="1">IF(ISBLANK('ranking diario'!$A21),nada,INDIRECT(CONCATENATE('ranking diario'!$A21,"!",CHAR(64+BJ$1),BK$1)))</f>
        <v>-</v>
      </c>
      <c r="BI21" t="str">
        <f ca="1">IF(ISBLANK('ranking diario'!$A21),nada,INDIRECT(CONCATENATE('ranking diario'!$A21,"!",CHAR(64+BJ$1-3),BK$1)))</f>
        <v>-</v>
      </c>
      <c r="BJ21" t="str">
        <f ca="1">IF(ISBLANK('ranking diario'!$A21),nada,INDIRECT(CONCATENATE('ranking diario'!$A21,"!",CHAR(64+BJ$1-1),BK$1)))</f>
        <v>-</v>
      </c>
      <c r="BK21" s="12" t="str">
        <f ca="1">IF(OR(ISBLANK('ranking diario'!$A21),AND(BI$2=XXX,BJ$2=XXX)),nada,IF(BH$2=BH21,puntaje_por_resultado,0)+IF(AND(BI$2=BI21,BJ$2=BJ21),puntaje_por_resultado_exacto,0))</f>
        <v>-</v>
      </c>
      <c r="BM21" t="str">
        <f ca="1">IF(ISBLANK('ranking diario'!$A21),nada,INDIRECT(CONCATENATE('ranking diario'!$A21,"!",CHAR(64+BO$1),BP$1)))</f>
        <v>-</v>
      </c>
      <c r="BN21" t="str">
        <f ca="1">IF(ISBLANK('ranking diario'!$A21),nada,INDIRECT(CONCATENATE('ranking diario'!$A21,"!",CHAR(64+BO$1-3),BP$1)))</f>
        <v>-</v>
      </c>
      <c r="BO21" t="str">
        <f ca="1">IF(ISBLANK('ranking diario'!$A21),nada,INDIRECT(CONCATENATE('ranking diario'!$A21,"!",CHAR(64+BO$1-1),BP$1)))</f>
        <v>-</v>
      </c>
      <c r="BP21" s="12" t="str">
        <f ca="1">IF(OR(ISBLANK('ranking diario'!$A21),AND(BN$2=XXX,BO$2=XXX)),nada,IF(BM$2=BM21,puntaje_por_resultado,0)+IF(AND(BN$2=BN21,BO$2=BO21),puntaje_por_resultado_exacto,0))</f>
        <v>-</v>
      </c>
      <c r="BR21" t="str">
        <f ca="1">IF(ISBLANK('ranking diario'!$A21),nada,INDIRECT(CONCATENATE('ranking diario'!$A21,"!",CHAR(64+BT$1),BU$1)))</f>
        <v>-</v>
      </c>
      <c r="BS21" t="str">
        <f ca="1">IF(ISBLANK('ranking diario'!$A21),nada,INDIRECT(CONCATENATE('ranking diario'!$A21,"!",CHAR(64+BT$1-3),BU$1)))</f>
        <v>-</v>
      </c>
      <c r="BT21" t="str">
        <f ca="1">IF(ISBLANK('ranking diario'!$A21),nada,INDIRECT(CONCATENATE('ranking diario'!$A21,"!",CHAR(64+BT$1-1),BU$1)))</f>
        <v>-</v>
      </c>
      <c r="BU21" s="12" t="str">
        <f ca="1">IF(OR(ISBLANK('ranking diario'!$A21),AND(BS$2=XXX,BT$2=XXX)),nada,IF(BR$2=BR21,puntaje_por_resultado,0)+IF(AND(BS$2=BS21,BT$2=BT21),puntaje_por_resultado_exacto,0))</f>
        <v>-</v>
      </c>
      <c r="BW21" t="str">
        <f ca="1">IF(ISBLANK('ranking diario'!$A21),nada,INDIRECT(CONCATENATE('ranking diario'!$A21,"!",CHAR(64+BY$1),BZ$1)))</f>
        <v>-</v>
      </c>
      <c r="BX21" t="str">
        <f ca="1">IF(ISBLANK('ranking diario'!$A21),nada,INDIRECT(CONCATENATE('ranking diario'!$A21,"!",CHAR(64+BY$1-3),BZ$1)))</f>
        <v>-</v>
      </c>
      <c r="BY21" t="str">
        <f ca="1">IF(ISBLANK('ranking diario'!$A21),nada,INDIRECT(CONCATENATE('ranking diario'!$A21,"!",CHAR(64+BY$1-1),BZ$1)))</f>
        <v>-</v>
      </c>
      <c r="BZ21" s="12" t="str">
        <f ca="1">IF(OR(ISBLANK('ranking diario'!$A21),AND(BX$2=XXX,BY$2=XXX)),nada,IF(BW$2=BW21,puntaje_por_resultado,0)+IF(AND(BX$2=BX21,BY$2=BY21),puntaje_por_resultado_exacto,0))</f>
        <v>-</v>
      </c>
      <c r="CB21" t="str">
        <f ca="1">IF(ISBLANK('ranking diario'!$A21),nada,INDIRECT(CONCATENATE('ranking diario'!$A21,"!",CHAR(64+CD$1),CE$1)))</f>
        <v>-</v>
      </c>
      <c r="CC21" t="str">
        <f ca="1">IF(ISBLANK('ranking diario'!$A21),nada,INDIRECT(CONCATENATE('ranking diario'!$A21,"!",CHAR(64+CD$1-3),CE$1)))</f>
        <v>-</v>
      </c>
      <c r="CD21" t="str">
        <f ca="1">IF(ISBLANK('ranking diario'!$A21),nada,INDIRECT(CONCATENATE('ranking diario'!$A21,"!",CHAR(64+CD$1-1),CE$1)))</f>
        <v>-</v>
      </c>
      <c r="CE21" s="12" t="str">
        <f ca="1">IF(OR(ISBLANK('ranking diario'!$A21),AND(CC$2=XXX,CD$2=XXX)),nada,IF(CB$2=CB21,puntaje_por_resultado,0)+IF(AND(CC$2=CC21,CD$2=CD21),puntaje_por_resultado_exacto,0))</f>
        <v>-</v>
      </c>
      <c r="CG21" t="str">
        <f ca="1">IF(ISBLANK('ranking diario'!$A21),nada,INDIRECT(CONCATENATE('ranking diario'!$A21,"!",CHAR(64+CI$1),CJ$1)))</f>
        <v>-</v>
      </c>
      <c r="CH21" t="str">
        <f ca="1">IF(ISBLANK('ranking diario'!$A21),nada,INDIRECT(CONCATENATE('ranking diario'!$A21,"!",CHAR(64+CI$1-3),CJ$1)))</f>
        <v>-</v>
      </c>
      <c r="CI21" t="str">
        <f ca="1">IF(ISBLANK('ranking diario'!$A21),nada,INDIRECT(CONCATENATE('ranking diario'!$A21,"!",CHAR(64+CI$1-1),CJ$1)))</f>
        <v>-</v>
      </c>
      <c r="CJ21" s="12" t="str">
        <f ca="1">IF(OR(ISBLANK('ranking diario'!$A21),AND(CH$2=XXX,CI$2=XXX)),nada,IF(CG$2=CG21,puntaje_por_resultado,0)+IF(AND(CH$2=CH21,CI$2=CI21),puntaje_por_resultado_exacto,0))</f>
        <v>-</v>
      </c>
      <c r="CL21" t="str">
        <f ca="1">IF(ISBLANK('ranking diario'!$A21),nada,INDIRECT(CONCATENATE('ranking diario'!$A21,"!",CHAR(64+CN$1),CO$1)))</f>
        <v>-</v>
      </c>
      <c r="CM21" t="str">
        <f ca="1">IF(ISBLANK('ranking diario'!$A21),nada,INDIRECT(CONCATENATE('ranking diario'!$A21,"!",CHAR(64+CN$1-3),CO$1)))</f>
        <v>-</v>
      </c>
      <c r="CN21" t="str">
        <f ca="1">IF(ISBLANK('ranking diario'!$A21),nada,INDIRECT(CONCATENATE('ranking diario'!$A21,"!",CHAR(64+CN$1-1),CO$1)))</f>
        <v>-</v>
      </c>
      <c r="CO21" s="12" t="str">
        <f ca="1">IF(OR(ISBLANK('ranking diario'!$A21),AND(CM$2=XXX,CN$2=XXX)),nada,IF(CL$2=CL21,puntaje_por_resultado,0)+IF(AND(CM$2=CM21,CN$2=CN21),puntaje_por_resultado_exacto,0))</f>
        <v>-</v>
      </c>
      <c r="CQ21" t="str">
        <f ca="1">IF(ISBLANK('ranking diario'!$A21),nada,INDIRECT(CONCATENATE('ranking diario'!$A21,"!",CHAR(64+CS$1),CT$1)))</f>
        <v>-</v>
      </c>
      <c r="CR21" t="str">
        <f ca="1">IF(ISBLANK('ranking diario'!$A21),nada,INDIRECT(CONCATENATE('ranking diario'!$A21,"!",CHAR(64+CS$1-3),CT$1)))</f>
        <v>-</v>
      </c>
      <c r="CS21" t="str">
        <f ca="1">IF(ISBLANK('ranking diario'!$A21),nada,INDIRECT(CONCATENATE('ranking diario'!$A21,"!",CHAR(64+CS$1-1),CT$1)))</f>
        <v>-</v>
      </c>
      <c r="CT21" s="12" t="str">
        <f ca="1">IF(OR(ISBLANK('ranking diario'!$A21),AND(CR$2=XXX,CS$2=XXX)),nada,IF(CQ$2=CQ21,puntaje_por_resultado,0)+IF(AND(CR$2=CR21,CS$2=CS21),puntaje_por_resultado_exacto,0))</f>
        <v>-</v>
      </c>
      <c r="CV21" t="str">
        <f ca="1">IF(ISBLANK('ranking diario'!$A21),nada,INDIRECT(CONCATENATE('ranking diario'!$A21,"!",CHAR(64+CX$1),CY$1)))</f>
        <v>-</v>
      </c>
      <c r="CW21" t="str">
        <f ca="1">IF(ISBLANK('ranking diario'!$A21),nada,INDIRECT(CONCATENATE('ranking diario'!$A21,"!",CHAR(64+CX$1-3),CY$1)))</f>
        <v>-</v>
      </c>
      <c r="CX21" t="str">
        <f ca="1">IF(ISBLANK('ranking diario'!$A21),nada,INDIRECT(CONCATENATE('ranking diario'!$A21,"!",CHAR(64+CX$1-1),CY$1)))</f>
        <v>-</v>
      </c>
      <c r="CY21" s="12" t="str">
        <f ca="1">IF(OR(ISBLANK('ranking diario'!$A21),AND(CW$2=XXX,CX$2=XXX)),nada,IF(CV$2=CV21,puntaje_por_resultado,0)+IF(AND(CW$2=CW21,CX$2=CX21),puntaje_por_resultado_exacto,0))</f>
        <v>-</v>
      </c>
      <c r="DA21" t="str">
        <f ca="1">IF(ISBLANK('ranking diario'!$A21),nada,INDIRECT(CONCATENATE('ranking diario'!$A21,"!",CHAR(64+DC$1),DD$1)))</f>
        <v>-</v>
      </c>
      <c r="DB21" t="str">
        <f ca="1">IF(ISBLANK('ranking diario'!$A21),nada,INDIRECT(CONCATENATE('ranking diario'!$A21,"!",CHAR(64+DC$1-3),DD$1)))</f>
        <v>-</v>
      </c>
      <c r="DC21" t="str">
        <f ca="1">IF(ISBLANK('ranking diario'!$A21),nada,INDIRECT(CONCATENATE('ranking diario'!$A21,"!",CHAR(64+DC$1-1),DD$1)))</f>
        <v>-</v>
      </c>
      <c r="DD21" s="12" t="str">
        <f ca="1">IF(OR(ISBLANK('ranking diario'!$A21),AND(DB$2=XXX,DC$2=XXX)),nada,IF(DA$2=DA21,puntaje_por_resultado,0)+IF(AND(DB$2=DB21,DC$2=DC21),puntaje_por_resultado_exacto,0))</f>
        <v>-</v>
      </c>
      <c r="DF21" t="str">
        <f ca="1">IF(ISBLANK('ranking diario'!$A21),nada,INDIRECT(CONCATENATE('ranking diario'!$A21,"!",CHAR(64+DH$1),DI$1)))</f>
        <v>-</v>
      </c>
      <c r="DG21" t="str">
        <f ca="1">IF(ISBLANK('ranking diario'!$A21),nada,INDIRECT(CONCATENATE('ranking diario'!$A21,"!",CHAR(64+DH$1-3),DI$1)))</f>
        <v>-</v>
      </c>
      <c r="DH21" t="str">
        <f ca="1">IF(ISBLANK('ranking diario'!$A21),nada,INDIRECT(CONCATENATE('ranking diario'!$A21,"!",CHAR(64+DH$1-1),DI$1)))</f>
        <v>-</v>
      </c>
      <c r="DI21" s="12" t="str">
        <f ca="1">IF(OR(ISBLANK('ranking diario'!$A21),AND(DG$2=XXX,DH$2=XXX)),nada,IF(DF$2=DF21,puntaje_por_resultado,0)+IF(AND(DG$2=DG21,DH$2=DH21),puntaje_por_resultado_exacto,0))</f>
        <v>-</v>
      </c>
      <c r="DK21" t="str">
        <f ca="1">IF(ISBLANK('ranking diario'!$A21),nada,INDIRECT(CONCATENATE('ranking diario'!$A21,"!",CHAR(64+DM$1),DN$1)))</f>
        <v>-</v>
      </c>
      <c r="DL21" t="str">
        <f ca="1">IF(ISBLANK('ranking diario'!$A21),nada,INDIRECT(CONCATENATE('ranking diario'!$A21,"!",CHAR(64+DM$1-3),DN$1)))</f>
        <v>-</v>
      </c>
      <c r="DM21" t="str">
        <f ca="1">IF(ISBLANK('ranking diario'!$A21),nada,INDIRECT(CONCATENATE('ranking diario'!$A21,"!",CHAR(64+DM$1-1),DN$1)))</f>
        <v>-</v>
      </c>
      <c r="DN21" s="12" t="str">
        <f ca="1">IF(OR(ISBLANK('ranking diario'!$A21),AND(DL$2=XXX,DM$2=XXX)),nada,IF(DK$2=DK21,puntaje_por_resultado,0)+IF(AND(DL$2=DL21,DM$2=DM21),puntaje_por_resultado_exacto,0))</f>
        <v>-</v>
      </c>
      <c r="DP21" t="str">
        <f ca="1">IF(ISBLANK('ranking diario'!$A21),nada,INDIRECT(CONCATENATE('ranking diario'!$A21,"!",CHAR(64+DR$1),DS$1)))</f>
        <v>-</v>
      </c>
      <c r="DQ21" t="str">
        <f ca="1">IF(ISBLANK('ranking diario'!$A21),nada,INDIRECT(CONCATENATE('ranking diario'!$A21,"!",CHAR(64+DR$1-3),DS$1)))</f>
        <v>-</v>
      </c>
      <c r="DR21" t="str">
        <f ca="1">IF(ISBLANK('ranking diario'!$A21),nada,INDIRECT(CONCATENATE('ranking diario'!$A21,"!",CHAR(64+DR$1-1),DS$1)))</f>
        <v>-</v>
      </c>
      <c r="DS21" s="12" t="str">
        <f ca="1">IF(OR(ISBLANK('ranking diario'!$A21),AND(DQ$2=XXX,DR$2=XXX)),nada,IF(DP$2=DP21,puntaje_por_resultado,0)+IF(AND(DQ$2=DQ21,DR$2=DR21),puntaje_por_resultado_exacto,0))</f>
        <v>-</v>
      </c>
      <c r="DU21" t="str">
        <f ca="1">IF(ISBLANK('ranking diario'!$A21),nada,INDIRECT(CONCATENATE('ranking diario'!$A21,"!",CHAR(64+DW$1),DX$1)))</f>
        <v>-</v>
      </c>
      <c r="DV21" t="str">
        <f ca="1">IF(ISBLANK('ranking diario'!$A21),nada,INDIRECT(CONCATENATE('ranking diario'!$A21,"!",CHAR(64+DW$1-3),DX$1)))</f>
        <v>-</v>
      </c>
      <c r="DW21" t="str">
        <f ca="1">IF(ISBLANK('ranking diario'!$A21),nada,INDIRECT(CONCATENATE('ranking diario'!$A21,"!",CHAR(64+DW$1-1),DX$1)))</f>
        <v>-</v>
      </c>
      <c r="DX21" s="12" t="str">
        <f ca="1">IF(OR(ISBLANK('ranking diario'!$A21),AND(DV$2=XXX,DW$2=XXX)),nada,IF(DU$2=DU21,puntaje_por_resultado,0)+IF(AND(DV$2=DV21,DW$2=DW21),puntaje_por_resultado_exacto,0))</f>
        <v>-</v>
      </c>
      <c r="DZ21" t="str">
        <f ca="1">IF(ISBLANK('ranking diario'!$A21),nada,INDIRECT(CONCATENATE('ranking diario'!$A21,"!",CHAR(64+EB$1),EC$1)))</f>
        <v>-</v>
      </c>
      <c r="EA21" t="str">
        <f ca="1">IF(ISBLANK('ranking diario'!$A21),nada,INDIRECT(CONCATENATE('ranking diario'!$A21,"!",CHAR(64+EB$1-3),EC$1)))</f>
        <v>-</v>
      </c>
      <c r="EB21" t="str">
        <f ca="1">IF(ISBLANK('ranking diario'!$A21),nada,INDIRECT(CONCATENATE('ranking diario'!$A21,"!",CHAR(64+EB$1-1),EC$1)))</f>
        <v>-</v>
      </c>
      <c r="EC21" s="12" t="str">
        <f ca="1">IF(OR(ISBLANK('ranking diario'!$A21),AND(EA$2=XXX,EB$2=XXX)),nada,IF(DZ$2=DZ21,puntaje_por_resultado,0)+IF(AND(EA$2=EA21,EB$2=EB21),puntaje_por_resultado_exacto,0))</f>
        <v>-</v>
      </c>
      <c r="EE21" t="str">
        <f ca="1">IF(ISBLANK('ranking diario'!$A21),nada,INDIRECT(CONCATENATE('ranking diario'!$A21,"!",CHAR(64+EG$1),EH$1)))</f>
        <v>-</v>
      </c>
      <c r="EF21" t="str">
        <f ca="1">IF(ISBLANK('ranking diario'!$A21),nada,INDIRECT(CONCATENATE('ranking diario'!$A21,"!",CHAR(64+EG$1-3),EH$1)))</f>
        <v>-</v>
      </c>
      <c r="EG21" t="str">
        <f ca="1">IF(ISBLANK('ranking diario'!$A21),nada,INDIRECT(CONCATENATE('ranking diario'!$A21,"!",CHAR(64+EG$1-1),EH$1)))</f>
        <v>-</v>
      </c>
      <c r="EH21" s="12" t="str">
        <f ca="1">IF(OR(ISBLANK('ranking diario'!$A21),AND(EF$2=XXX,EG$2=XXX)),nada,IF(EE$2=EE21,puntaje_por_resultado,0)+IF(AND(EF$2=EF21,EG$2=EG21),puntaje_por_resultado_exacto,0))</f>
        <v>-</v>
      </c>
      <c r="EJ21" t="str">
        <f ca="1">IF(ISBLANK('ranking diario'!$A21),nada,INDIRECT(CONCATENATE('ranking diario'!$A21,"!",CHAR(64+EL$1),EM$1)))</f>
        <v>-</v>
      </c>
      <c r="EK21" t="str">
        <f ca="1">IF(ISBLANK('ranking diario'!$A21),nada,INDIRECT(CONCATENATE('ranking diario'!$A21,"!",CHAR(64+EL$1-3),EM$1)))</f>
        <v>-</v>
      </c>
      <c r="EL21" t="str">
        <f ca="1">IF(ISBLANK('ranking diario'!$A21),nada,INDIRECT(CONCATENATE('ranking diario'!$A21,"!",CHAR(64+EL$1-1),EM$1)))</f>
        <v>-</v>
      </c>
      <c r="EM21" s="12" t="str">
        <f ca="1">IF(OR(ISBLANK('ranking diario'!$A21),AND(EK$2=XXX,EL$2=XXX)),nada,IF(EJ$2=EJ21,puntaje_por_resultado,0)+IF(AND(EK$2=EK21,EL$2=EL21),puntaje_por_resultado_exacto,0))</f>
        <v>-</v>
      </c>
      <c r="EO21" t="str">
        <f ca="1">IF(ISBLANK('ranking diario'!$A21),nada,INDIRECT(CONCATENATE('ranking diario'!$A21,"!",CHAR(64+EQ$1),ER$1)))</f>
        <v>-</v>
      </c>
      <c r="EP21" t="str">
        <f ca="1">IF(ISBLANK('ranking diario'!$A21),nada,INDIRECT(CONCATENATE('ranking diario'!$A21,"!",CHAR(64+EQ$1-3),ER$1)))</f>
        <v>-</v>
      </c>
      <c r="EQ21" t="str">
        <f ca="1">IF(ISBLANK('ranking diario'!$A21),nada,INDIRECT(CONCATENATE('ranking diario'!$A21,"!",CHAR(64+EQ$1-1),ER$1)))</f>
        <v>-</v>
      </c>
      <c r="ER21" s="12" t="str">
        <f ca="1">IF(OR(ISBLANK('ranking diario'!$A21),AND(EP$2=XXX,EQ$2=XXX)),nada,IF(EO$2=EO21,puntaje_por_resultado,0)+IF(AND(EP$2=EP21,EQ$2=EQ21),puntaje_por_resultado_exacto,0))</f>
        <v>-</v>
      </c>
      <c r="ET21" t="str">
        <f ca="1">IF(ISBLANK('ranking diario'!$A21),nada,INDIRECT(CONCATENATE('ranking diario'!$A21,"!",CHAR(64+EV$1),EW$1)))</f>
        <v>-</v>
      </c>
      <c r="EU21" t="str">
        <f ca="1">IF(ISBLANK('ranking diario'!$A21),nada,INDIRECT(CONCATENATE('ranking diario'!$A21,"!",CHAR(64+EV$1-3),EW$1)))</f>
        <v>-</v>
      </c>
      <c r="EV21" t="str">
        <f ca="1">IF(ISBLANK('ranking diario'!$A21),nada,INDIRECT(CONCATENATE('ranking diario'!$A21,"!",CHAR(64+EV$1-1),EW$1)))</f>
        <v>-</v>
      </c>
      <c r="EW21" s="12" t="str">
        <f ca="1">IF(OR(ISBLANK('ranking diario'!$A21),AND(EU$2=XXX,EV$2=XXX)),nada,IF(ET$2=ET21,puntaje_por_resultado,0)+IF(AND(EU$2=EU21,EV$2=EV21),puntaje_por_resultado_exacto,0))</f>
        <v>-</v>
      </c>
      <c r="EY21" t="str">
        <f ca="1">IF(ISBLANK('ranking diario'!$A21),nada,INDIRECT(CONCATENATE('ranking diario'!$A21,"!",CHAR(64+FA$1),FB$1)))</f>
        <v>-</v>
      </c>
      <c r="EZ21" t="str">
        <f ca="1">IF(ISBLANK('ranking diario'!$A21),nada,INDIRECT(CONCATENATE('ranking diario'!$A21,"!",CHAR(64+FA$1-3),FB$1)))</f>
        <v>-</v>
      </c>
      <c r="FA21" t="str">
        <f ca="1">IF(ISBLANK('ranking diario'!$A21),nada,INDIRECT(CONCATENATE('ranking diario'!$A21,"!",CHAR(64+FA$1-1),FB$1)))</f>
        <v>-</v>
      </c>
      <c r="FB21" s="12" t="str">
        <f ca="1">IF(OR(ISBLANK('ranking diario'!$A21),AND(EZ$2=XXX,FA$2=XXX)),nada,IF(EY$2=EY21,puntaje_por_resultado,0)+IF(AND(EZ$2=EZ21,FA$2=FA21),puntaje_por_resultado_exacto,0))</f>
        <v>-</v>
      </c>
      <c r="FD21" t="str">
        <f ca="1">IF(ISBLANK('ranking diario'!$A21),nada,INDIRECT(CONCATENATE('ranking diario'!$A21,"!",CHAR(64+FF$1),FG$1)))</f>
        <v>-</v>
      </c>
      <c r="FE21" t="str">
        <f ca="1">IF(ISBLANK('ranking diario'!$A21),nada,INDIRECT(CONCATENATE('ranking diario'!$A21,"!",CHAR(64+FF$1-3),FG$1)))</f>
        <v>-</v>
      </c>
      <c r="FF21" t="str">
        <f ca="1">IF(ISBLANK('ranking diario'!$A21),nada,INDIRECT(CONCATENATE('ranking diario'!$A21,"!",CHAR(64+FF$1-1),FG$1)))</f>
        <v>-</v>
      </c>
      <c r="FG21" s="12" t="str">
        <f ca="1">IF(OR(ISBLANK('ranking diario'!$A21),AND(FE$2=XXX,FF$2=XXX)),nada,IF(FD$2=FD21,puntaje_por_resultado,0)+IF(AND(FE$2=FE21,FF$2=FF21),puntaje_por_resultado_exacto,0))</f>
        <v>-</v>
      </c>
      <c r="FI21" t="str">
        <f ca="1">IF(ISBLANK('ranking diario'!$A21),nada,INDIRECT(CONCATENATE('ranking diario'!$A21,"!",CHAR(64+FK$1),FL$1)))</f>
        <v>-</v>
      </c>
      <c r="FJ21" t="str">
        <f ca="1">IF(ISBLANK('ranking diario'!$A21),nada,INDIRECT(CONCATENATE('ranking diario'!$A21,"!",CHAR(64+FK$1-3),FL$1)))</f>
        <v>-</v>
      </c>
      <c r="FK21" t="str">
        <f ca="1">IF(ISBLANK('ranking diario'!$A21),nada,INDIRECT(CONCATENATE('ranking diario'!$A21,"!",CHAR(64+FK$1-1),FL$1)))</f>
        <v>-</v>
      </c>
      <c r="FL21" s="12" t="str">
        <f ca="1">IF(OR(ISBLANK('ranking diario'!$A21),AND(FJ$2=XXX,FK$2=XXX)),nada,IF(FI$2=FI21,puntaje_por_resultado,0)+IF(AND(FJ$2=FJ21,FK$2=FK21),puntaje_por_resultado_exacto,0))</f>
        <v>-</v>
      </c>
      <c r="FN21" t="str">
        <f ca="1">IF(ISBLANK('ranking diario'!$A21),nada,INDIRECT(CONCATENATE('ranking diario'!$A21,"!",CHAR(64+FP$1),FQ$1)))</f>
        <v>-</v>
      </c>
      <c r="FO21" t="str">
        <f ca="1">IF(ISBLANK('ranking diario'!$A21),nada,INDIRECT(CONCATENATE('ranking diario'!$A21,"!",CHAR(64+FP$1-3),FQ$1)))</f>
        <v>-</v>
      </c>
      <c r="FP21" t="str">
        <f ca="1">IF(ISBLANK('ranking diario'!$A21),nada,INDIRECT(CONCATENATE('ranking diario'!$A21,"!",CHAR(64+FP$1-1),FQ$1)))</f>
        <v>-</v>
      </c>
      <c r="FQ21" s="12" t="str">
        <f ca="1">IF(OR(ISBLANK('ranking diario'!$A21),AND(FO$2=XXX,FP$2=XXX)),nada,IF(FN$2=FN21,puntaje_por_resultado,0)+IF(AND(FO$2=FO21,FP$2=FP21),puntaje_por_resultado_exacto,0))</f>
        <v>-</v>
      </c>
      <c r="FS21" t="str">
        <f ca="1">IF(ISBLANK('ranking diario'!$A21),nada,INDIRECT(CONCATENATE('ranking diario'!$A21,"!",CHAR(64+FU$1),FV$1)))</f>
        <v>-</v>
      </c>
      <c r="FT21" t="str">
        <f ca="1">IF(ISBLANK('ranking diario'!$A21),nada,INDIRECT(CONCATENATE('ranking diario'!$A21,"!",CHAR(64+FU$1-3),FV$1)))</f>
        <v>-</v>
      </c>
      <c r="FU21" t="str">
        <f ca="1">IF(ISBLANK('ranking diario'!$A21),nada,INDIRECT(CONCATENATE('ranking diario'!$A21,"!",CHAR(64+FU$1-1),FV$1)))</f>
        <v>-</v>
      </c>
      <c r="FV21" s="12" t="str">
        <f ca="1">IF(OR(ISBLANK('ranking diario'!$A21),AND(FT$2=XXX,FU$2=XXX)),nada,IF(FS$2=FS21,puntaje_por_resultado,0)+IF(AND(FT$2=FT21,FU$2=FU21),puntaje_por_resultado_exacto,0))</f>
        <v>-</v>
      </c>
      <c r="FX21" t="str">
        <f ca="1">IF(ISBLANK('ranking diario'!$A21),nada,INDIRECT(CONCATENATE('ranking diario'!$A21,"!",CHAR(64+FZ$1),GA$1)))</f>
        <v>-</v>
      </c>
      <c r="FY21" t="str">
        <f ca="1">IF(ISBLANK('ranking diario'!$A21),nada,INDIRECT(CONCATENATE('ranking diario'!$A21,"!",CHAR(64+FZ$1-3),GA$1)))</f>
        <v>-</v>
      </c>
      <c r="FZ21" t="str">
        <f ca="1">IF(ISBLANK('ranking diario'!$A21),nada,INDIRECT(CONCATENATE('ranking diario'!$A21,"!",CHAR(64+FZ$1-1),GA$1)))</f>
        <v>-</v>
      </c>
      <c r="GA21" s="12" t="str">
        <f ca="1">IF(OR(ISBLANK('ranking diario'!$A21),AND(FY$2=XXX,FZ$2=XXX)),nada,IF(FX$2=FX21,puntaje_por_resultado,0)+IF(AND(FY$2=FY21,FZ$2=FZ21),puntaje_por_resultado_exacto,0))</f>
        <v>-</v>
      </c>
      <c r="GC21" t="str">
        <f ca="1">IF(ISBLANK('ranking diario'!$A21),nada,INDIRECT(CONCATENATE('ranking diario'!$A21,"!",CHAR(64+GE$1),GF$1)))</f>
        <v>-</v>
      </c>
      <c r="GD21" t="str">
        <f ca="1">IF(ISBLANK('ranking diario'!$A21),nada,INDIRECT(CONCATENATE('ranking diario'!$A21,"!",CHAR(64+GE$1-3),GF$1)))</f>
        <v>-</v>
      </c>
      <c r="GE21" t="str">
        <f ca="1">IF(ISBLANK('ranking diario'!$A21),nada,INDIRECT(CONCATENATE('ranking diario'!$A21,"!",CHAR(64+GE$1-1),GF$1)))</f>
        <v>-</v>
      </c>
      <c r="GF21" s="12" t="str">
        <f ca="1">IF(OR(ISBLANK('ranking diario'!$A21),AND(GD$2=XXX,GE$2=XXX)),nada,IF(GC$2=GC21,puntaje_por_resultado,0)+IF(AND(GD$2=GD21,GE$2=GE21),puntaje_por_resultado_exacto,0))</f>
        <v>-</v>
      </c>
      <c r="GH21" t="str">
        <f ca="1">IF(ISBLANK('ranking diario'!$A21),nada,INDIRECT(CONCATENATE('ranking diario'!$A21,"!",CHAR(64+GJ$1),GK$1)))</f>
        <v>-</v>
      </c>
      <c r="GI21" t="str">
        <f ca="1">IF(ISBLANK('ranking diario'!$A21),nada,INDIRECT(CONCATENATE('ranking diario'!$A21,"!",CHAR(64+GJ$1-3),GK$1)))</f>
        <v>-</v>
      </c>
      <c r="GJ21" t="str">
        <f ca="1">IF(ISBLANK('ranking diario'!$A21),nada,INDIRECT(CONCATENATE('ranking diario'!$A21,"!",CHAR(64+GJ$1-1),GK$1)))</f>
        <v>-</v>
      </c>
      <c r="GK21" s="12" t="str">
        <f ca="1">IF(OR(ISBLANK('ranking diario'!$A21),AND(GI$2=XXX,GJ$2=XXX)),nada,IF(GH$2=GH21,puntaje_por_resultado,0)+IF(AND(GI$2=GI21,GJ$2=GJ21),puntaje_por_resultado_exacto,0))</f>
        <v>-</v>
      </c>
      <c r="GM21" t="str">
        <f ca="1">IF(ISBLANK('ranking diario'!$A21),nada,INDIRECT(CONCATENATE('ranking diario'!$A21,"!",CHAR(64+GO$1),GP$1)))</f>
        <v>-</v>
      </c>
      <c r="GN21" t="str">
        <f ca="1">IF(ISBLANK('ranking diario'!$A21),nada,INDIRECT(CONCATENATE('ranking diario'!$A21,"!",CHAR(64+GO$1-3),GP$1)))</f>
        <v>-</v>
      </c>
      <c r="GO21" t="str">
        <f ca="1">IF(ISBLANK('ranking diario'!$A21),nada,INDIRECT(CONCATENATE('ranking diario'!$A21,"!",CHAR(64+GO$1-1),GP$1)))</f>
        <v>-</v>
      </c>
      <c r="GP21" s="12" t="str">
        <f ca="1">IF(OR(ISBLANK('ranking diario'!$A21),AND(GN$2=XXX,GO$2=XXX)),nada,IF(GM$2=GM21,puntaje_por_resultado,0)+IF(AND(GN$2=GN21,GO$2=GO21),puntaje_por_resultado_exacto,0))</f>
        <v>-</v>
      </c>
      <c r="GR21" t="str">
        <f ca="1">IF(ISBLANK('ranking diario'!$A21),nada,INDIRECT(CONCATENATE('ranking diario'!$A21,"!",CHAR(64+GT$1),GU$1)))</f>
        <v>-</v>
      </c>
      <c r="GS21" t="str">
        <f ca="1">IF(ISBLANK('ranking diario'!$A21),nada,INDIRECT(CONCATENATE('ranking diario'!$A21,"!",CHAR(64+GT$1-3),GU$1)))</f>
        <v>-</v>
      </c>
      <c r="GT21" t="str">
        <f ca="1">IF(ISBLANK('ranking diario'!$A21),nada,INDIRECT(CONCATENATE('ranking diario'!$A21,"!",CHAR(64+GT$1-1),GU$1)))</f>
        <v>-</v>
      </c>
      <c r="GU21" s="12" t="str">
        <f ca="1">IF(OR(ISBLANK('ranking diario'!$A21),AND(GS$2=XXX,GT$2=XXX)),nada,IF(GR$2=GR21,puntaje_por_resultado,0)+IF(AND(GS$2=GS21,GT$2=GT21),puntaje_por_resultado_exacto,0))</f>
        <v>-</v>
      </c>
      <c r="GW21" t="str">
        <f ca="1">IF(ISBLANK('ranking diario'!$A21),nada,INDIRECT(CONCATENATE('ranking diario'!$A21,"!",CHAR(64+GY$1),GZ$1)))</f>
        <v>-</v>
      </c>
      <c r="GX21" t="str">
        <f ca="1">IF(ISBLANK('ranking diario'!$A21),nada,INDIRECT(CONCATENATE('ranking diario'!$A21,"!",CHAR(64+GY$1-3),GZ$1)))</f>
        <v>-</v>
      </c>
      <c r="GY21" t="str">
        <f ca="1">IF(ISBLANK('ranking diario'!$A21),nada,INDIRECT(CONCATENATE('ranking diario'!$A21,"!",CHAR(64+GY$1-1),GZ$1)))</f>
        <v>-</v>
      </c>
      <c r="GZ21" s="12" t="str">
        <f ca="1">IF(OR(ISBLANK('ranking diario'!$A21),AND(GX$2=XXX,GY$2=XXX)),nada,IF(GW$2=GW21,puntaje_por_resultado,0)+IF(AND(GX$2=GX21,GY$2=GY21),puntaje_por_resultado_exacto,0))</f>
        <v>-</v>
      </c>
      <c r="HB21" t="str">
        <f ca="1">IF(ISBLANK('ranking diario'!$A21),nada,INDIRECT(CONCATENATE('ranking diario'!$A21,"!",CHAR(64+HD$1),HE$1)))</f>
        <v>-</v>
      </c>
      <c r="HC21" t="str">
        <f ca="1">IF(ISBLANK('ranking diario'!$A21),nada,INDIRECT(CONCATENATE('ranking diario'!$A21,"!",CHAR(64+HD$1-3),HE$1)))</f>
        <v>-</v>
      </c>
      <c r="HD21" t="str">
        <f ca="1">IF(ISBLANK('ranking diario'!$A21),nada,INDIRECT(CONCATENATE('ranking diario'!$A21,"!",CHAR(64+HD$1-1),HE$1)))</f>
        <v>-</v>
      </c>
      <c r="HE21" s="12" t="str">
        <f ca="1">IF(OR(ISBLANK('ranking diario'!$A21),AND(HC$2=XXX,HD$2=XXX)),nada,IF(HB$2=HB21,puntaje_por_resultado,0)+IF(AND(HC$2=HC21,HD$2=HD21),puntaje_por_resultado_exacto,0))</f>
        <v>-</v>
      </c>
      <c r="HG21" t="str">
        <f ca="1">IF(ISBLANK('ranking diario'!$A21),nada,INDIRECT(CONCATENATE('ranking diario'!$A21,"!",CHAR(64+HI$1),HJ$1)))</f>
        <v>-</v>
      </c>
      <c r="HH21" t="str">
        <f ca="1">IF(ISBLANK('ranking diario'!$A21),nada,INDIRECT(CONCATENATE('ranking diario'!$A21,"!",CHAR(64+HI$1-3),HJ$1)))</f>
        <v>-</v>
      </c>
      <c r="HI21" t="str">
        <f ca="1">IF(ISBLANK('ranking diario'!$A21),nada,INDIRECT(CONCATENATE('ranking diario'!$A21,"!",CHAR(64+HI$1-1),HJ$1)))</f>
        <v>-</v>
      </c>
      <c r="HJ21" s="12" t="str">
        <f ca="1">IF(OR(ISBLANK('ranking diario'!$A21),AND(HH$2=XXX,HI$2=XXX)),nada,IF(HG$2=HG21,puntaje_por_resultado,0)+IF(AND(HH$2=HH21,HI$2=HI21),puntaje_por_resultado_exacto,0))</f>
        <v>-</v>
      </c>
      <c r="HL21" t="str">
        <f ca="1">IF(ISBLANK('ranking diario'!$A21),nada,INDIRECT(CONCATENATE('ranking diario'!$A21,"!",CHAR(64+HN$1),HO$1)))</f>
        <v>-</v>
      </c>
      <c r="HM21" t="str">
        <f ca="1">IF(ISBLANK('ranking diario'!$A21),nada,INDIRECT(CONCATENATE('ranking diario'!$A21,"!",CHAR(64+HN$1-3),HO$1)))</f>
        <v>-</v>
      </c>
      <c r="HN21" t="str">
        <f ca="1">IF(ISBLANK('ranking diario'!$A21),nada,INDIRECT(CONCATENATE('ranking diario'!$A21,"!",CHAR(64+HN$1-1),HO$1)))</f>
        <v>-</v>
      </c>
      <c r="HO21" s="12" t="str">
        <f ca="1">IF(OR(ISBLANK('ranking diario'!$A21),AND(HM$2=XXX,HN$2=XXX)),nada,IF(HL$2=HL21,puntaje_por_resultado,0)+IF(AND(HM$2=HM21,HN$2=HN21),puntaje_por_resultado_exacto,0))</f>
        <v>-</v>
      </c>
      <c r="HQ21" t="str">
        <f ca="1">IF(ISBLANK('ranking diario'!$A21),nada,INDIRECT(CONCATENATE('ranking diario'!$A21,"!",CHAR(64+HS$1),HT$1)))</f>
        <v>-</v>
      </c>
      <c r="HR21" t="str">
        <f ca="1">IF(ISBLANK('ranking diario'!$A21),nada,INDIRECT(CONCATENATE('ranking diario'!$A21,"!",CHAR(64+HS$1-3),HT$1)))</f>
        <v>-</v>
      </c>
      <c r="HS21" t="str">
        <f ca="1">IF(ISBLANK('ranking diario'!$A21),nada,INDIRECT(CONCATENATE('ranking diario'!$A21,"!",CHAR(64+HS$1-1),HT$1)))</f>
        <v>-</v>
      </c>
      <c r="HT21" s="12" t="str">
        <f ca="1">IF(OR(ISBLANK('ranking diario'!$A21),AND(HR$2=XXX,HS$2=XXX)),nada,IF(HQ$2=HQ21,puntaje_por_resultado,0)+IF(AND(HR$2=HR21,HS$2=HS21),puntaje_por_resultado_exacto,0))</f>
        <v>-</v>
      </c>
      <c r="HV21" t="str">
        <f ca="1">IF(ISBLANK('ranking diario'!$A21),nada,INDIRECT(CONCATENATE('ranking diario'!$A21,"!",CHAR(64+HX$1),HY$1)))</f>
        <v>-</v>
      </c>
      <c r="HW21" t="str">
        <f ca="1">IF(ISBLANK('ranking diario'!$A21),nada,INDIRECT(CONCATENATE('ranking diario'!$A21,"!",CHAR(64+HX$1-3),HY$1)))</f>
        <v>-</v>
      </c>
      <c r="HX21" t="str">
        <f ca="1">IF(ISBLANK('ranking diario'!$A21),nada,INDIRECT(CONCATENATE('ranking diario'!$A21,"!",CHAR(64+HX$1-1),HY$1)))</f>
        <v>-</v>
      </c>
      <c r="HY21" s="12" t="str">
        <f ca="1">IF(OR(ISBLANK('ranking diario'!$A21),AND(HW$2=XXX,HX$2=XXX)),nada,IF(HV$2=HV21,puntaje_por_resultado,0)+IF(AND(HW$2=HW21,HX$2=HX21),puntaje_por_resultado_exacto,0))</f>
        <v>-</v>
      </c>
      <c r="IA21" t="str">
        <f ca="1">IF(ISBLANK('ranking diario'!$A21),nada,INDIRECT(CONCATENATE('ranking diario'!$A21,"!",CHAR(64+IC$1),ID$1)))</f>
        <v>-</v>
      </c>
      <c r="IB21" t="str">
        <f ca="1">IF(ISBLANK('ranking diario'!$A21),nada,INDIRECT(CONCATENATE('ranking diario'!$A21,"!",CHAR(64+IC$1-3),ID$1)))</f>
        <v>-</v>
      </c>
      <c r="IC21" t="str">
        <f ca="1">IF(ISBLANK('ranking diario'!$A21),nada,INDIRECT(CONCATENATE('ranking diario'!$A21,"!",CHAR(64+IC$1-1),ID$1)))</f>
        <v>-</v>
      </c>
      <c r="ID21" s="12" t="str">
        <f ca="1">IF(OR(ISBLANK('ranking diario'!$A21),AND(IB$2=XXX,IC$2=XXX)),nada,IF(IA$2=IA21,puntaje_por_resultado,0)+IF(AND(IB$2=IB21,IC$2=IC21),puntaje_por_resultado_exacto,0))</f>
        <v>-</v>
      </c>
      <c r="IF21" t="str">
        <f ca="1">IF(ISBLANK('ranking diario'!$A21),nada,INDIRECT(CONCATENATE('ranking diario'!$A21,"!",CHAR(64+IH$1),II$1)))</f>
        <v>-</v>
      </c>
      <c r="IG21" t="str">
        <f ca="1">IF(ISBLANK('ranking diario'!$A21),nada,INDIRECT(CONCATENATE('ranking diario'!$A21,"!",CHAR(64+IH$1-3),II$1)))</f>
        <v>-</v>
      </c>
      <c r="IH21" t="str">
        <f ca="1">IF(ISBLANK('ranking diario'!$A21),nada,INDIRECT(CONCATENATE('ranking diario'!$A21,"!",CHAR(64+IH$1-1),II$1)))</f>
        <v>-</v>
      </c>
      <c r="II21" s="12" t="str">
        <f ca="1">IF(OR(ISBLANK('ranking diario'!$A21),AND(IG$2=XXX,IH$2=XXX)),nada,IF(IF$2=IF21,puntaje_por_resultado,0)+IF(AND(IG$2=IG21,IH$2=IH21),puntaje_por_resultado_exacto,0))</f>
        <v>-</v>
      </c>
    </row>
    <row r="22" spans="1:243" x14ac:dyDescent="0.2">
      <c r="A22" t="str">
        <f>IF(ISBLANK('ranking diario'!A22),nada,'ranking diario'!A22)</f>
        <v>-</v>
      </c>
      <c r="B22" t="str">
        <f ca="1">'ranking diario'!B22</f>
        <v>-</v>
      </c>
      <c r="C22" s="12" t="str">
        <f>IF(ISBLANK('ranking diario'!$A22),nada,SUM(H22,M22,R22,W22,AB22,AG22,AL22,AQ22,AV22,BA22,BF22,BK22,BP22,BU22,BZ22,CE22,CJ22,CO22,CT22,CY22,DD22,DI22,DN22,DS22)+SUM(DX22,EC22,EH22,EM22,ER22,EW22,FB22,FG22,FL22,FQ22,FV22,GA22,GF22,GK22,GP22,GU22,GZ22,HE22,HJ22,HO22,HT22,HY22,ID22,II22))</f>
        <v>-</v>
      </c>
      <c r="E22" t="str">
        <f ca="1">IF(ISBLANK('ranking diario'!$A22),nada,INDIRECT(CONCATENATE('ranking diario'!$A22,"!",CHAR(64+G$1),H$1)))</f>
        <v>-</v>
      </c>
      <c r="F22" t="str">
        <f ca="1">IF(ISBLANK('ranking diario'!$A22),nada,INDIRECT(CONCATENATE('ranking diario'!$A22,"!",CHAR(64+G$1-3),H$1)))</f>
        <v>-</v>
      </c>
      <c r="G22" t="str">
        <f ca="1">IF(ISBLANK('ranking diario'!$A22),nada,INDIRECT(CONCATENATE('ranking diario'!$A22,"!",CHAR(64+G$1-1),H$1)))</f>
        <v>-</v>
      </c>
      <c r="H22" s="12" t="str">
        <f ca="1">IF(OR(ISBLANK('ranking diario'!$A22),AND(F$2=XXX,G$2=XXX)),nada,IF(E$2=E22,puntaje_por_resultado,0)+IF(AND(F$2=F22,G$2=G22),puntaje_por_resultado_exacto,0))</f>
        <v>-</v>
      </c>
      <c r="J22" t="str">
        <f ca="1">IF(ISBLANK('ranking diario'!$A22),nada,INDIRECT(CONCATENATE('ranking diario'!$A22,"!",CHAR(64+L$1),M$1)))</f>
        <v>-</v>
      </c>
      <c r="K22" t="str">
        <f ca="1">IF(ISBLANK('ranking diario'!$A22),nada,INDIRECT(CONCATENATE('ranking diario'!$A22,"!",CHAR(64+L$1-3),M$1)))</f>
        <v>-</v>
      </c>
      <c r="L22" t="str">
        <f ca="1">IF(ISBLANK('ranking diario'!$A22),nada,INDIRECT(CONCATENATE('ranking diario'!$A22,"!",CHAR(64+L$1-1),M$1)))</f>
        <v>-</v>
      </c>
      <c r="M22" s="12" t="str">
        <f ca="1">IF(OR(ISBLANK('ranking diario'!$A22),AND(K$2=XXX,L$2=XXX)),nada,IF(J$2=J22,puntaje_por_resultado,0)+IF(AND(K$2=K22,L$2=L22),puntaje_por_resultado_exacto,0))</f>
        <v>-</v>
      </c>
      <c r="O22" t="str">
        <f ca="1">IF(ISBLANK('ranking diario'!$A22),nada,INDIRECT(CONCATENATE('ranking diario'!$A22,"!",CHAR(64+Q$1),R$1)))</f>
        <v>-</v>
      </c>
      <c r="P22" t="str">
        <f ca="1">IF(ISBLANK('ranking diario'!$A22),nada,INDIRECT(CONCATENATE('ranking diario'!$A22,"!",CHAR(64+Q$1-3),R$1)))</f>
        <v>-</v>
      </c>
      <c r="Q22" t="str">
        <f ca="1">IF(ISBLANK('ranking diario'!$A22),nada,INDIRECT(CONCATENATE('ranking diario'!$A22,"!",CHAR(64+Q$1-1),R$1)))</f>
        <v>-</v>
      </c>
      <c r="R22" s="12" t="str">
        <f ca="1">IF(OR(ISBLANK('ranking diario'!$A22),AND(P$2=XXX,Q$2=XXX)),nada,IF(O$2=O22,puntaje_por_resultado,0)+IF(AND(P$2=P22,Q$2=Q22),puntaje_por_resultado_exacto,0))</f>
        <v>-</v>
      </c>
      <c r="T22" t="str">
        <f ca="1">IF(ISBLANK('ranking diario'!$A22),nada,INDIRECT(CONCATENATE('ranking diario'!$A22,"!",CHAR(64+V$1),W$1)))</f>
        <v>-</v>
      </c>
      <c r="U22" t="str">
        <f ca="1">IF(ISBLANK('ranking diario'!$A22),nada,INDIRECT(CONCATENATE('ranking diario'!$A22,"!",CHAR(64+V$1-3),W$1)))</f>
        <v>-</v>
      </c>
      <c r="V22" t="str">
        <f ca="1">IF(ISBLANK('ranking diario'!$A22),nada,INDIRECT(CONCATENATE('ranking diario'!$A22,"!",CHAR(64+V$1-1),W$1)))</f>
        <v>-</v>
      </c>
      <c r="W22" s="12" t="str">
        <f ca="1">IF(OR(ISBLANK('ranking diario'!$A22),AND(U$2=XXX,V$2=XXX)),nada,IF(T$2=T22,puntaje_por_resultado,0)+IF(AND(U$2=U22,V$2=V22),puntaje_por_resultado_exacto,0))</f>
        <v>-</v>
      </c>
      <c r="Y22" t="str">
        <f ca="1">IF(ISBLANK('ranking diario'!$A22),nada,INDIRECT(CONCATENATE('ranking diario'!$A22,"!",CHAR(64+AA$1),AB$1)))</f>
        <v>-</v>
      </c>
      <c r="Z22" t="str">
        <f ca="1">IF(ISBLANK('ranking diario'!$A22),nada,INDIRECT(CONCATENATE('ranking diario'!$A22,"!",CHAR(64+AA$1-3),AB$1)))</f>
        <v>-</v>
      </c>
      <c r="AA22" t="str">
        <f ca="1">IF(ISBLANK('ranking diario'!$A22),nada,INDIRECT(CONCATENATE('ranking diario'!$A22,"!",CHAR(64+AA$1-1),AB$1)))</f>
        <v>-</v>
      </c>
      <c r="AB22" s="12" t="str">
        <f ca="1">IF(OR(ISBLANK('ranking diario'!$A22),AND(Z$2=XXX,AA$2=XXX)),nada,IF(Y$2=Y22,puntaje_por_resultado,0)+IF(AND(Z$2=Z22,AA$2=AA22),puntaje_por_resultado_exacto,0))</f>
        <v>-</v>
      </c>
      <c r="AD22" t="str">
        <f ca="1">IF(ISBLANK('ranking diario'!$A22),nada,INDIRECT(CONCATENATE('ranking diario'!$A22,"!",CHAR(64+AF$1),AG$1)))</f>
        <v>-</v>
      </c>
      <c r="AE22" t="str">
        <f ca="1">IF(ISBLANK('ranking diario'!$A22),nada,INDIRECT(CONCATENATE('ranking diario'!$A22,"!",CHAR(64+AF$1-3),AG$1)))</f>
        <v>-</v>
      </c>
      <c r="AF22" t="str">
        <f ca="1">IF(ISBLANK('ranking diario'!$A22),nada,INDIRECT(CONCATENATE('ranking diario'!$A22,"!",CHAR(64+AF$1-1),AG$1)))</f>
        <v>-</v>
      </c>
      <c r="AG22" s="12" t="str">
        <f ca="1">IF(OR(ISBLANK('ranking diario'!$A22),AND(AE$2=XXX,AF$2=XXX)),nada,IF(AD$2=AD22,puntaje_por_resultado,0)+IF(AND(AE$2=AE22,AF$2=AF22),puntaje_por_resultado_exacto,0))</f>
        <v>-</v>
      </c>
      <c r="AI22" t="str">
        <f ca="1">IF(ISBLANK('ranking diario'!$A22),nada,INDIRECT(CONCATENATE('ranking diario'!$A22,"!",CHAR(64+AK$1),AL$1)))</f>
        <v>-</v>
      </c>
      <c r="AJ22" t="str">
        <f ca="1">IF(ISBLANK('ranking diario'!$A22),nada,INDIRECT(CONCATENATE('ranking diario'!$A22,"!",CHAR(64+AK$1-3),AL$1)))</f>
        <v>-</v>
      </c>
      <c r="AK22" t="str">
        <f ca="1">IF(ISBLANK('ranking diario'!$A22),nada,INDIRECT(CONCATENATE('ranking diario'!$A22,"!",CHAR(64+AK$1-1),AL$1)))</f>
        <v>-</v>
      </c>
      <c r="AL22" s="12" t="str">
        <f ca="1">IF(OR(ISBLANK('ranking diario'!$A22),AND(AJ$2=XXX,AK$2=XXX)),nada,IF(AI$2=AI22,puntaje_por_resultado,0)+IF(AND(AJ$2=AJ22,AK$2=AK22),puntaje_por_resultado_exacto,0))</f>
        <v>-</v>
      </c>
      <c r="AN22" t="str">
        <f ca="1">IF(ISBLANK('ranking diario'!$A22),nada,INDIRECT(CONCATENATE('ranking diario'!$A22,"!",CHAR(64+AP$1),AQ$1)))</f>
        <v>-</v>
      </c>
      <c r="AO22" t="str">
        <f ca="1">IF(ISBLANK('ranking diario'!$A22),nada,INDIRECT(CONCATENATE('ranking diario'!$A22,"!",CHAR(64+AP$1-3),AQ$1)))</f>
        <v>-</v>
      </c>
      <c r="AP22" t="str">
        <f ca="1">IF(ISBLANK('ranking diario'!$A22),nada,INDIRECT(CONCATENATE('ranking diario'!$A22,"!",CHAR(64+AP$1-1),AQ$1)))</f>
        <v>-</v>
      </c>
      <c r="AQ22" s="12" t="str">
        <f ca="1">IF(OR(ISBLANK('ranking diario'!$A22),AND(AO$2=XXX,AP$2=XXX)),nada,IF(AN$2=AN22,puntaje_por_resultado,0)+IF(AND(AO$2=AO22,AP$2=AP22),puntaje_por_resultado_exacto,0))</f>
        <v>-</v>
      </c>
      <c r="AS22" t="str">
        <f ca="1">IF(ISBLANK('ranking diario'!$A22),nada,INDIRECT(CONCATENATE('ranking diario'!$A22,"!",CHAR(64+AU$1),AV$1)))</f>
        <v>-</v>
      </c>
      <c r="AT22" t="str">
        <f ca="1">IF(ISBLANK('ranking diario'!$A22),nada,INDIRECT(CONCATENATE('ranking diario'!$A22,"!",CHAR(64+AU$1-3),AV$1)))</f>
        <v>-</v>
      </c>
      <c r="AU22" t="str">
        <f ca="1">IF(ISBLANK('ranking diario'!$A22),nada,INDIRECT(CONCATENATE('ranking diario'!$A22,"!",CHAR(64+AU$1-1),AV$1)))</f>
        <v>-</v>
      </c>
      <c r="AV22" s="12" t="str">
        <f ca="1">IF(OR(ISBLANK('ranking diario'!$A22),AND(AT$2=XXX,AU$2=XXX)),nada,IF(AS$2=AS22,puntaje_por_resultado,0)+IF(AND(AT$2=AT22,AU$2=AU22),puntaje_por_resultado_exacto,0))</f>
        <v>-</v>
      </c>
      <c r="AX22" t="str">
        <f ca="1">IF(ISBLANK('ranking diario'!$A22),nada,INDIRECT(CONCATENATE('ranking diario'!$A22,"!",CHAR(64+AZ$1),BA$1)))</f>
        <v>-</v>
      </c>
      <c r="AY22" t="str">
        <f ca="1">IF(ISBLANK('ranking diario'!$A22),nada,INDIRECT(CONCATENATE('ranking diario'!$A22,"!",CHAR(64+AZ$1-3),BA$1)))</f>
        <v>-</v>
      </c>
      <c r="AZ22" t="str">
        <f ca="1">IF(ISBLANK('ranking diario'!$A22),nada,INDIRECT(CONCATENATE('ranking diario'!$A22,"!",CHAR(64+AZ$1-1),BA$1)))</f>
        <v>-</v>
      </c>
      <c r="BA22" s="12" t="str">
        <f ca="1">IF(OR(ISBLANK('ranking diario'!$A22),AND(AY$2=XXX,AZ$2=XXX)),nada,IF(AX$2=AX22,puntaje_por_resultado,0)+IF(AND(AY$2=AY22,AZ$2=AZ22),puntaje_por_resultado_exacto,0))</f>
        <v>-</v>
      </c>
      <c r="BC22" t="str">
        <f ca="1">IF(ISBLANK('ranking diario'!$A22),nada,INDIRECT(CONCATENATE('ranking diario'!$A22,"!",CHAR(64+BE$1),BF$1)))</f>
        <v>-</v>
      </c>
      <c r="BD22" t="str">
        <f ca="1">IF(ISBLANK('ranking diario'!$A22),nada,INDIRECT(CONCATENATE('ranking diario'!$A22,"!",CHAR(64+BE$1-3),BF$1)))</f>
        <v>-</v>
      </c>
      <c r="BE22" t="str">
        <f ca="1">IF(ISBLANK('ranking diario'!$A22),nada,INDIRECT(CONCATENATE('ranking diario'!$A22,"!",CHAR(64+BE$1-1),BF$1)))</f>
        <v>-</v>
      </c>
      <c r="BF22" s="12" t="str">
        <f ca="1">IF(OR(ISBLANK('ranking diario'!$A22),AND(BD$2=XXX,BE$2=XXX)),nada,IF(BC$2=BC22,puntaje_por_resultado,0)+IF(AND(BD$2=BD22,BE$2=BE22),puntaje_por_resultado_exacto,0))</f>
        <v>-</v>
      </c>
      <c r="BH22" t="str">
        <f ca="1">IF(ISBLANK('ranking diario'!$A22),nada,INDIRECT(CONCATENATE('ranking diario'!$A22,"!",CHAR(64+BJ$1),BK$1)))</f>
        <v>-</v>
      </c>
      <c r="BI22" t="str">
        <f ca="1">IF(ISBLANK('ranking diario'!$A22),nada,INDIRECT(CONCATENATE('ranking diario'!$A22,"!",CHAR(64+BJ$1-3),BK$1)))</f>
        <v>-</v>
      </c>
      <c r="BJ22" t="str">
        <f ca="1">IF(ISBLANK('ranking diario'!$A22),nada,INDIRECT(CONCATENATE('ranking diario'!$A22,"!",CHAR(64+BJ$1-1),BK$1)))</f>
        <v>-</v>
      </c>
      <c r="BK22" s="12" t="str">
        <f ca="1">IF(OR(ISBLANK('ranking diario'!$A22),AND(BI$2=XXX,BJ$2=XXX)),nada,IF(BH$2=BH22,puntaje_por_resultado,0)+IF(AND(BI$2=BI22,BJ$2=BJ22),puntaje_por_resultado_exacto,0))</f>
        <v>-</v>
      </c>
      <c r="BM22" t="str">
        <f ca="1">IF(ISBLANK('ranking diario'!$A22),nada,INDIRECT(CONCATENATE('ranking diario'!$A22,"!",CHAR(64+BO$1),BP$1)))</f>
        <v>-</v>
      </c>
      <c r="BN22" t="str">
        <f ca="1">IF(ISBLANK('ranking diario'!$A22),nada,INDIRECT(CONCATENATE('ranking diario'!$A22,"!",CHAR(64+BO$1-3),BP$1)))</f>
        <v>-</v>
      </c>
      <c r="BO22" t="str">
        <f ca="1">IF(ISBLANK('ranking diario'!$A22),nada,INDIRECT(CONCATENATE('ranking diario'!$A22,"!",CHAR(64+BO$1-1),BP$1)))</f>
        <v>-</v>
      </c>
      <c r="BP22" s="12" t="str">
        <f ca="1">IF(OR(ISBLANK('ranking diario'!$A22),AND(BN$2=XXX,BO$2=XXX)),nada,IF(BM$2=BM22,puntaje_por_resultado,0)+IF(AND(BN$2=BN22,BO$2=BO22),puntaje_por_resultado_exacto,0))</f>
        <v>-</v>
      </c>
      <c r="BR22" t="str">
        <f ca="1">IF(ISBLANK('ranking diario'!$A22),nada,INDIRECT(CONCATENATE('ranking diario'!$A22,"!",CHAR(64+BT$1),BU$1)))</f>
        <v>-</v>
      </c>
      <c r="BS22" t="str">
        <f ca="1">IF(ISBLANK('ranking diario'!$A22),nada,INDIRECT(CONCATENATE('ranking diario'!$A22,"!",CHAR(64+BT$1-3),BU$1)))</f>
        <v>-</v>
      </c>
      <c r="BT22" t="str">
        <f ca="1">IF(ISBLANK('ranking diario'!$A22),nada,INDIRECT(CONCATENATE('ranking diario'!$A22,"!",CHAR(64+BT$1-1),BU$1)))</f>
        <v>-</v>
      </c>
      <c r="BU22" s="12" t="str">
        <f ca="1">IF(OR(ISBLANK('ranking diario'!$A22),AND(BS$2=XXX,BT$2=XXX)),nada,IF(BR$2=BR22,puntaje_por_resultado,0)+IF(AND(BS$2=BS22,BT$2=BT22),puntaje_por_resultado_exacto,0))</f>
        <v>-</v>
      </c>
      <c r="BW22" t="str">
        <f ca="1">IF(ISBLANK('ranking diario'!$A22),nada,INDIRECT(CONCATENATE('ranking diario'!$A22,"!",CHAR(64+BY$1),BZ$1)))</f>
        <v>-</v>
      </c>
      <c r="BX22" t="str">
        <f ca="1">IF(ISBLANK('ranking diario'!$A22),nada,INDIRECT(CONCATENATE('ranking diario'!$A22,"!",CHAR(64+BY$1-3),BZ$1)))</f>
        <v>-</v>
      </c>
      <c r="BY22" t="str">
        <f ca="1">IF(ISBLANK('ranking diario'!$A22),nada,INDIRECT(CONCATENATE('ranking diario'!$A22,"!",CHAR(64+BY$1-1),BZ$1)))</f>
        <v>-</v>
      </c>
      <c r="BZ22" s="12" t="str">
        <f ca="1">IF(OR(ISBLANK('ranking diario'!$A22),AND(BX$2=XXX,BY$2=XXX)),nada,IF(BW$2=BW22,puntaje_por_resultado,0)+IF(AND(BX$2=BX22,BY$2=BY22),puntaje_por_resultado_exacto,0))</f>
        <v>-</v>
      </c>
      <c r="CB22" t="str">
        <f ca="1">IF(ISBLANK('ranking diario'!$A22),nada,INDIRECT(CONCATENATE('ranking diario'!$A22,"!",CHAR(64+CD$1),CE$1)))</f>
        <v>-</v>
      </c>
      <c r="CC22" t="str">
        <f ca="1">IF(ISBLANK('ranking diario'!$A22),nada,INDIRECT(CONCATENATE('ranking diario'!$A22,"!",CHAR(64+CD$1-3),CE$1)))</f>
        <v>-</v>
      </c>
      <c r="CD22" t="str">
        <f ca="1">IF(ISBLANK('ranking diario'!$A22),nada,INDIRECT(CONCATENATE('ranking diario'!$A22,"!",CHAR(64+CD$1-1),CE$1)))</f>
        <v>-</v>
      </c>
      <c r="CE22" s="12" t="str">
        <f ca="1">IF(OR(ISBLANK('ranking diario'!$A22),AND(CC$2=XXX,CD$2=XXX)),nada,IF(CB$2=CB22,puntaje_por_resultado,0)+IF(AND(CC$2=CC22,CD$2=CD22),puntaje_por_resultado_exacto,0))</f>
        <v>-</v>
      </c>
      <c r="CG22" t="str">
        <f ca="1">IF(ISBLANK('ranking diario'!$A22),nada,INDIRECT(CONCATENATE('ranking diario'!$A22,"!",CHAR(64+CI$1),CJ$1)))</f>
        <v>-</v>
      </c>
      <c r="CH22" t="str">
        <f ca="1">IF(ISBLANK('ranking diario'!$A22),nada,INDIRECT(CONCATENATE('ranking diario'!$A22,"!",CHAR(64+CI$1-3),CJ$1)))</f>
        <v>-</v>
      </c>
      <c r="CI22" t="str">
        <f ca="1">IF(ISBLANK('ranking diario'!$A22),nada,INDIRECT(CONCATENATE('ranking diario'!$A22,"!",CHAR(64+CI$1-1),CJ$1)))</f>
        <v>-</v>
      </c>
      <c r="CJ22" s="12" t="str">
        <f ca="1">IF(OR(ISBLANK('ranking diario'!$A22),AND(CH$2=XXX,CI$2=XXX)),nada,IF(CG$2=CG22,puntaje_por_resultado,0)+IF(AND(CH$2=CH22,CI$2=CI22),puntaje_por_resultado_exacto,0))</f>
        <v>-</v>
      </c>
      <c r="CL22" t="str">
        <f ca="1">IF(ISBLANK('ranking diario'!$A22),nada,INDIRECT(CONCATENATE('ranking diario'!$A22,"!",CHAR(64+CN$1),CO$1)))</f>
        <v>-</v>
      </c>
      <c r="CM22" t="str">
        <f ca="1">IF(ISBLANK('ranking diario'!$A22),nada,INDIRECT(CONCATENATE('ranking diario'!$A22,"!",CHAR(64+CN$1-3),CO$1)))</f>
        <v>-</v>
      </c>
      <c r="CN22" t="str">
        <f ca="1">IF(ISBLANK('ranking diario'!$A22),nada,INDIRECT(CONCATENATE('ranking diario'!$A22,"!",CHAR(64+CN$1-1),CO$1)))</f>
        <v>-</v>
      </c>
      <c r="CO22" s="12" t="str">
        <f ca="1">IF(OR(ISBLANK('ranking diario'!$A22),AND(CM$2=XXX,CN$2=XXX)),nada,IF(CL$2=CL22,puntaje_por_resultado,0)+IF(AND(CM$2=CM22,CN$2=CN22),puntaje_por_resultado_exacto,0))</f>
        <v>-</v>
      </c>
      <c r="CQ22" t="str">
        <f ca="1">IF(ISBLANK('ranking diario'!$A22),nada,INDIRECT(CONCATENATE('ranking diario'!$A22,"!",CHAR(64+CS$1),CT$1)))</f>
        <v>-</v>
      </c>
      <c r="CR22" t="str">
        <f ca="1">IF(ISBLANK('ranking diario'!$A22),nada,INDIRECT(CONCATENATE('ranking diario'!$A22,"!",CHAR(64+CS$1-3),CT$1)))</f>
        <v>-</v>
      </c>
      <c r="CS22" t="str">
        <f ca="1">IF(ISBLANK('ranking diario'!$A22),nada,INDIRECT(CONCATENATE('ranking diario'!$A22,"!",CHAR(64+CS$1-1),CT$1)))</f>
        <v>-</v>
      </c>
      <c r="CT22" s="12" t="str">
        <f ca="1">IF(OR(ISBLANK('ranking diario'!$A22),AND(CR$2=XXX,CS$2=XXX)),nada,IF(CQ$2=CQ22,puntaje_por_resultado,0)+IF(AND(CR$2=CR22,CS$2=CS22),puntaje_por_resultado_exacto,0))</f>
        <v>-</v>
      </c>
      <c r="CV22" t="str">
        <f ca="1">IF(ISBLANK('ranking diario'!$A22),nada,INDIRECT(CONCATENATE('ranking diario'!$A22,"!",CHAR(64+CX$1),CY$1)))</f>
        <v>-</v>
      </c>
      <c r="CW22" t="str">
        <f ca="1">IF(ISBLANK('ranking diario'!$A22),nada,INDIRECT(CONCATENATE('ranking diario'!$A22,"!",CHAR(64+CX$1-3),CY$1)))</f>
        <v>-</v>
      </c>
      <c r="CX22" t="str">
        <f ca="1">IF(ISBLANK('ranking diario'!$A22),nada,INDIRECT(CONCATENATE('ranking diario'!$A22,"!",CHAR(64+CX$1-1),CY$1)))</f>
        <v>-</v>
      </c>
      <c r="CY22" s="12" t="str">
        <f ca="1">IF(OR(ISBLANK('ranking diario'!$A22),AND(CW$2=XXX,CX$2=XXX)),nada,IF(CV$2=CV22,puntaje_por_resultado,0)+IF(AND(CW$2=CW22,CX$2=CX22),puntaje_por_resultado_exacto,0))</f>
        <v>-</v>
      </c>
      <c r="DA22" t="str">
        <f ca="1">IF(ISBLANK('ranking diario'!$A22),nada,INDIRECT(CONCATENATE('ranking diario'!$A22,"!",CHAR(64+DC$1),DD$1)))</f>
        <v>-</v>
      </c>
      <c r="DB22" t="str">
        <f ca="1">IF(ISBLANK('ranking diario'!$A22),nada,INDIRECT(CONCATENATE('ranking diario'!$A22,"!",CHAR(64+DC$1-3),DD$1)))</f>
        <v>-</v>
      </c>
      <c r="DC22" t="str">
        <f ca="1">IF(ISBLANK('ranking diario'!$A22),nada,INDIRECT(CONCATENATE('ranking diario'!$A22,"!",CHAR(64+DC$1-1),DD$1)))</f>
        <v>-</v>
      </c>
      <c r="DD22" s="12" t="str">
        <f ca="1">IF(OR(ISBLANK('ranking diario'!$A22),AND(DB$2=XXX,DC$2=XXX)),nada,IF(DA$2=DA22,puntaje_por_resultado,0)+IF(AND(DB$2=DB22,DC$2=DC22),puntaje_por_resultado_exacto,0))</f>
        <v>-</v>
      </c>
      <c r="DF22" t="str">
        <f ca="1">IF(ISBLANK('ranking diario'!$A22),nada,INDIRECT(CONCATENATE('ranking diario'!$A22,"!",CHAR(64+DH$1),DI$1)))</f>
        <v>-</v>
      </c>
      <c r="DG22" t="str">
        <f ca="1">IF(ISBLANK('ranking diario'!$A22),nada,INDIRECT(CONCATENATE('ranking diario'!$A22,"!",CHAR(64+DH$1-3),DI$1)))</f>
        <v>-</v>
      </c>
      <c r="DH22" t="str">
        <f ca="1">IF(ISBLANK('ranking diario'!$A22),nada,INDIRECT(CONCATENATE('ranking diario'!$A22,"!",CHAR(64+DH$1-1),DI$1)))</f>
        <v>-</v>
      </c>
      <c r="DI22" s="12" t="str">
        <f ca="1">IF(OR(ISBLANK('ranking diario'!$A22),AND(DG$2=XXX,DH$2=XXX)),nada,IF(DF$2=DF22,puntaje_por_resultado,0)+IF(AND(DG$2=DG22,DH$2=DH22),puntaje_por_resultado_exacto,0))</f>
        <v>-</v>
      </c>
      <c r="DK22" t="str">
        <f ca="1">IF(ISBLANK('ranking diario'!$A22),nada,INDIRECT(CONCATENATE('ranking diario'!$A22,"!",CHAR(64+DM$1),DN$1)))</f>
        <v>-</v>
      </c>
      <c r="DL22" t="str">
        <f ca="1">IF(ISBLANK('ranking diario'!$A22),nada,INDIRECT(CONCATENATE('ranking diario'!$A22,"!",CHAR(64+DM$1-3),DN$1)))</f>
        <v>-</v>
      </c>
      <c r="DM22" t="str">
        <f ca="1">IF(ISBLANK('ranking diario'!$A22),nada,INDIRECT(CONCATENATE('ranking diario'!$A22,"!",CHAR(64+DM$1-1),DN$1)))</f>
        <v>-</v>
      </c>
      <c r="DN22" s="12" t="str">
        <f ca="1">IF(OR(ISBLANK('ranking diario'!$A22),AND(DL$2=XXX,DM$2=XXX)),nada,IF(DK$2=DK22,puntaje_por_resultado,0)+IF(AND(DL$2=DL22,DM$2=DM22),puntaje_por_resultado_exacto,0))</f>
        <v>-</v>
      </c>
      <c r="DP22" t="str">
        <f ca="1">IF(ISBLANK('ranking diario'!$A22),nada,INDIRECT(CONCATENATE('ranking diario'!$A22,"!",CHAR(64+DR$1),DS$1)))</f>
        <v>-</v>
      </c>
      <c r="DQ22" t="str">
        <f ca="1">IF(ISBLANK('ranking diario'!$A22),nada,INDIRECT(CONCATENATE('ranking diario'!$A22,"!",CHAR(64+DR$1-3),DS$1)))</f>
        <v>-</v>
      </c>
      <c r="DR22" t="str">
        <f ca="1">IF(ISBLANK('ranking diario'!$A22),nada,INDIRECT(CONCATENATE('ranking diario'!$A22,"!",CHAR(64+DR$1-1),DS$1)))</f>
        <v>-</v>
      </c>
      <c r="DS22" s="12" t="str">
        <f ca="1">IF(OR(ISBLANK('ranking diario'!$A22),AND(DQ$2=XXX,DR$2=XXX)),nada,IF(DP$2=DP22,puntaje_por_resultado,0)+IF(AND(DQ$2=DQ22,DR$2=DR22),puntaje_por_resultado_exacto,0))</f>
        <v>-</v>
      </c>
      <c r="DU22" t="str">
        <f ca="1">IF(ISBLANK('ranking diario'!$A22),nada,INDIRECT(CONCATENATE('ranking diario'!$A22,"!",CHAR(64+DW$1),DX$1)))</f>
        <v>-</v>
      </c>
      <c r="DV22" t="str">
        <f ca="1">IF(ISBLANK('ranking diario'!$A22),nada,INDIRECT(CONCATENATE('ranking diario'!$A22,"!",CHAR(64+DW$1-3),DX$1)))</f>
        <v>-</v>
      </c>
      <c r="DW22" t="str">
        <f ca="1">IF(ISBLANK('ranking diario'!$A22),nada,INDIRECT(CONCATENATE('ranking diario'!$A22,"!",CHAR(64+DW$1-1),DX$1)))</f>
        <v>-</v>
      </c>
      <c r="DX22" s="12" t="str">
        <f ca="1">IF(OR(ISBLANK('ranking diario'!$A22),AND(DV$2=XXX,DW$2=XXX)),nada,IF(DU$2=DU22,puntaje_por_resultado,0)+IF(AND(DV$2=DV22,DW$2=DW22),puntaje_por_resultado_exacto,0))</f>
        <v>-</v>
      </c>
      <c r="DZ22" t="str">
        <f ca="1">IF(ISBLANK('ranking diario'!$A22),nada,INDIRECT(CONCATENATE('ranking diario'!$A22,"!",CHAR(64+EB$1),EC$1)))</f>
        <v>-</v>
      </c>
      <c r="EA22" t="str">
        <f ca="1">IF(ISBLANK('ranking diario'!$A22),nada,INDIRECT(CONCATENATE('ranking diario'!$A22,"!",CHAR(64+EB$1-3),EC$1)))</f>
        <v>-</v>
      </c>
      <c r="EB22" t="str">
        <f ca="1">IF(ISBLANK('ranking diario'!$A22),nada,INDIRECT(CONCATENATE('ranking diario'!$A22,"!",CHAR(64+EB$1-1),EC$1)))</f>
        <v>-</v>
      </c>
      <c r="EC22" s="12" t="str">
        <f ca="1">IF(OR(ISBLANK('ranking diario'!$A22),AND(EA$2=XXX,EB$2=XXX)),nada,IF(DZ$2=DZ22,puntaje_por_resultado,0)+IF(AND(EA$2=EA22,EB$2=EB22),puntaje_por_resultado_exacto,0))</f>
        <v>-</v>
      </c>
      <c r="EE22" t="str">
        <f ca="1">IF(ISBLANK('ranking diario'!$A22),nada,INDIRECT(CONCATENATE('ranking diario'!$A22,"!",CHAR(64+EG$1),EH$1)))</f>
        <v>-</v>
      </c>
      <c r="EF22" t="str">
        <f ca="1">IF(ISBLANK('ranking diario'!$A22),nada,INDIRECT(CONCATENATE('ranking diario'!$A22,"!",CHAR(64+EG$1-3),EH$1)))</f>
        <v>-</v>
      </c>
      <c r="EG22" t="str">
        <f ca="1">IF(ISBLANK('ranking diario'!$A22),nada,INDIRECT(CONCATENATE('ranking diario'!$A22,"!",CHAR(64+EG$1-1),EH$1)))</f>
        <v>-</v>
      </c>
      <c r="EH22" s="12" t="str">
        <f ca="1">IF(OR(ISBLANK('ranking diario'!$A22),AND(EF$2=XXX,EG$2=XXX)),nada,IF(EE$2=EE22,puntaje_por_resultado,0)+IF(AND(EF$2=EF22,EG$2=EG22),puntaje_por_resultado_exacto,0))</f>
        <v>-</v>
      </c>
      <c r="EJ22" t="str">
        <f ca="1">IF(ISBLANK('ranking diario'!$A22),nada,INDIRECT(CONCATENATE('ranking diario'!$A22,"!",CHAR(64+EL$1),EM$1)))</f>
        <v>-</v>
      </c>
      <c r="EK22" t="str">
        <f ca="1">IF(ISBLANK('ranking diario'!$A22),nada,INDIRECT(CONCATENATE('ranking diario'!$A22,"!",CHAR(64+EL$1-3),EM$1)))</f>
        <v>-</v>
      </c>
      <c r="EL22" t="str">
        <f ca="1">IF(ISBLANK('ranking diario'!$A22),nada,INDIRECT(CONCATENATE('ranking diario'!$A22,"!",CHAR(64+EL$1-1),EM$1)))</f>
        <v>-</v>
      </c>
      <c r="EM22" s="12" t="str">
        <f ca="1">IF(OR(ISBLANK('ranking diario'!$A22),AND(EK$2=XXX,EL$2=XXX)),nada,IF(EJ$2=EJ22,puntaje_por_resultado,0)+IF(AND(EK$2=EK22,EL$2=EL22),puntaje_por_resultado_exacto,0))</f>
        <v>-</v>
      </c>
      <c r="EO22" t="str">
        <f ca="1">IF(ISBLANK('ranking diario'!$A22),nada,INDIRECT(CONCATENATE('ranking diario'!$A22,"!",CHAR(64+EQ$1),ER$1)))</f>
        <v>-</v>
      </c>
      <c r="EP22" t="str">
        <f ca="1">IF(ISBLANK('ranking diario'!$A22),nada,INDIRECT(CONCATENATE('ranking diario'!$A22,"!",CHAR(64+EQ$1-3),ER$1)))</f>
        <v>-</v>
      </c>
      <c r="EQ22" t="str">
        <f ca="1">IF(ISBLANK('ranking diario'!$A22),nada,INDIRECT(CONCATENATE('ranking diario'!$A22,"!",CHAR(64+EQ$1-1),ER$1)))</f>
        <v>-</v>
      </c>
      <c r="ER22" s="12" t="str">
        <f ca="1">IF(OR(ISBLANK('ranking diario'!$A22),AND(EP$2=XXX,EQ$2=XXX)),nada,IF(EO$2=EO22,puntaje_por_resultado,0)+IF(AND(EP$2=EP22,EQ$2=EQ22),puntaje_por_resultado_exacto,0))</f>
        <v>-</v>
      </c>
      <c r="ET22" t="str">
        <f ca="1">IF(ISBLANK('ranking diario'!$A22),nada,INDIRECT(CONCATENATE('ranking diario'!$A22,"!",CHAR(64+EV$1),EW$1)))</f>
        <v>-</v>
      </c>
      <c r="EU22" t="str">
        <f ca="1">IF(ISBLANK('ranking diario'!$A22),nada,INDIRECT(CONCATENATE('ranking diario'!$A22,"!",CHAR(64+EV$1-3),EW$1)))</f>
        <v>-</v>
      </c>
      <c r="EV22" t="str">
        <f ca="1">IF(ISBLANK('ranking diario'!$A22),nada,INDIRECT(CONCATENATE('ranking diario'!$A22,"!",CHAR(64+EV$1-1),EW$1)))</f>
        <v>-</v>
      </c>
      <c r="EW22" s="12" t="str">
        <f ca="1">IF(OR(ISBLANK('ranking diario'!$A22),AND(EU$2=XXX,EV$2=XXX)),nada,IF(ET$2=ET22,puntaje_por_resultado,0)+IF(AND(EU$2=EU22,EV$2=EV22),puntaje_por_resultado_exacto,0))</f>
        <v>-</v>
      </c>
      <c r="EY22" t="str">
        <f ca="1">IF(ISBLANK('ranking diario'!$A22),nada,INDIRECT(CONCATENATE('ranking diario'!$A22,"!",CHAR(64+FA$1),FB$1)))</f>
        <v>-</v>
      </c>
      <c r="EZ22" t="str">
        <f ca="1">IF(ISBLANK('ranking diario'!$A22),nada,INDIRECT(CONCATENATE('ranking diario'!$A22,"!",CHAR(64+FA$1-3),FB$1)))</f>
        <v>-</v>
      </c>
      <c r="FA22" t="str">
        <f ca="1">IF(ISBLANK('ranking diario'!$A22),nada,INDIRECT(CONCATENATE('ranking diario'!$A22,"!",CHAR(64+FA$1-1),FB$1)))</f>
        <v>-</v>
      </c>
      <c r="FB22" s="12" t="str">
        <f ca="1">IF(OR(ISBLANK('ranking diario'!$A22),AND(EZ$2=XXX,FA$2=XXX)),nada,IF(EY$2=EY22,puntaje_por_resultado,0)+IF(AND(EZ$2=EZ22,FA$2=FA22),puntaje_por_resultado_exacto,0))</f>
        <v>-</v>
      </c>
      <c r="FD22" t="str">
        <f ca="1">IF(ISBLANK('ranking diario'!$A22),nada,INDIRECT(CONCATENATE('ranking diario'!$A22,"!",CHAR(64+FF$1),FG$1)))</f>
        <v>-</v>
      </c>
      <c r="FE22" t="str">
        <f ca="1">IF(ISBLANK('ranking diario'!$A22),nada,INDIRECT(CONCATENATE('ranking diario'!$A22,"!",CHAR(64+FF$1-3),FG$1)))</f>
        <v>-</v>
      </c>
      <c r="FF22" t="str">
        <f ca="1">IF(ISBLANK('ranking diario'!$A22),nada,INDIRECT(CONCATENATE('ranking diario'!$A22,"!",CHAR(64+FF$1-1),FG$1)))</f>
        <v>-</v>
      </c>
      <c r="FG22" s="12" t="str">
        <f ca="1">IF(OR(ISBLANK('ranking diario'!$A22),AND(FE$2=XXX,FF$2=XXX)),nada,IF(FD$2=FD22,puntaje_por_resultado,0)+IF(AND(FE$2=FE22,FF$2=FF22),puntaje_por_resultado_exacto,0))</f>
        <v>-</v>
      </c>
      <c r="FI22" t="str">
        <f ca="1">IF(ISBLANK('ranking diario'!$A22),nada,INDIRECT(CONCATENATE('ranking diario'!$A22,"!",CHAR(64+FK$1),FL$1)))</f>
        <v>-</v>
      </c>
      <c r="FJ22" t="str">
        <f ca="1">IF(ISBLANK('ranking diario'!$A22),nada,INDIRECT(CONCATENATE('ranking diario'!$A22,"!",CHAR(64+FK$1-3),FL$1)))</f>
        <v>-</v>
      </c>
      <c r="FK22" t="str">
        <f ca="1">IF(ISBLANK('ranking diario'!$A22),nada,INDIRECT(CONCATENATE('ranking diario'!$A22,"!",CHAR(64+FK$1-1),FL$1)))</f>
        <v>-</v>
      </c>
      <c r="FL22" s="12" t="str">
        <f ca="1">IF(OR(ISBLANK('ranking diario'!$A22),AND(FJ$2=XXX,FK$2=XXX)),nada,IF(FI$2=FI22,puntaje_por_resultado,0)+IF(AND(FJ$2=FJ22,FK$2=FK22),puntaje_por_resultado_exacto,0))</f>
        <v>-</v>
      </c>
      <c r="FN22" t="str">
        <f ca="1">IF(ISBLANK('ranking diario'!$A22),nada,INDIRECT(CONCATENATE('ranking diario'!$A22,"!",CHAR(64+FP$1),FQ$1)))</f>
        <v>-</v>
      </c>
      <c r="FO22" t="str">
        <f ca="1">IF(ISBLANK('ranking diario'!$A22),nada,INDIRECT(CONCATENATE('ranking diario'!$A22,"!",CHAR(64+FP$1-3),FQ$1)))</f>
        <v>-</v>
      </c>
      <c r="FP22" t="str">
        <f ca="1">IF(ISBLANK('ranking diario'!$A22),nada,INDIRECT(CONCATENATE('ranking diario'!$A22,"!",CHAR(64+FP$1-1),FQ$1)))</f>
        <v>-</v>
      </c>
      <c r="FQ22" s="12" t="str">
        <f ca="1">IF(OR(ISBLANK('ranking diario'!$A22),AND(FO$2=XXX,FP$2=XXX)),nada,IF(FN$2=FN22,puntaje_por_resultado,0)+IF(AND(FO$2=FO22,FP$2=FP22),puntaje_por_resultado_exacto,0))</f>
        <v>-</v>
      </c>
      <c r="FS22" t="str">
        <f ca="1">IF(ISBLANK('ranking diario'!$A22),nada,INDIRECT(CONCATENATE('ranking diario'!$A22,"!",CHAR(64+FU$1),FV$1)))</f>
        <v>-</v>
      </c>
      <c r="FT22" t="str">
        <f ca="1">IF(ISBLANK('ranking diario'!$A22),nada,INDIRECT(CONCATENATE('ranking diario'!$A22,"!",CHAR(64+FU$1-3),FV$1)))</f>
        <v>-</v>
      </c>
      <c r="FU22" t="str">
        <f ca="1">IF(ISBLANK('ranking diario'!$A22),nada,INDIRECT(CONCATENATE('ranking diario'!$A22,"!",CHAR(64+FU$1-1),FV$1)))</f>
        <v>-</v>
      </c>
      <c r="FV22" s="12" t="str">
        <f ca="1">IF(OR(ISBLANK('ranking diario'!$A22),AND(FT$2=XXX,FU$2=XXX)),nada,IF(FS$2=FS22,puntaje_por_resultado,0)+IF(AND(FT$2=FT22,FU$2=FU22),puntaje_por_resultado_exacto,0))</f>
        <v>-</v>
      </c>
      <c r="FX22" t="str">
        <f ca="1">IF(ISBLANK('ranking diario'!$A22),nada,INDIRECT(CONCATENATE('ranking diario'!$A22,"!",CHAR(64+FZ$1),GA$1)))</f>
        <v>-</v>
      </c>
      <c r="FY22" t="str">
        <f ca="1">IF(ISBLANK('ranking diario'!$A22),nada,INDIRECT(CONCATENATE('ranking diario'!$A22,"!",CHAR(64+FZ$1-3),GA$1)))</f>
        <v>-</v>
      </c>
      <c r="FZ22" t="str">
        <f ca="1">IF(ISBLANK('ranking diario'!$A22),nada,INDIRECT(CONCATENATE('ranking diario'!$A22,"!",CHAR(64+FZ$1-1),GA$1)))</f>
        <v>-</v>
      </c>
      <c r="GA22" s="12" t="str">
        <f ca="1">IF(OR(ISBLANK('ranking diario'!$A22),AND(FY$2=XXX,FZ$2=XXX)),nada,IF(FX$2=FX22,puntaje_por_resultado,0)+IF(AND(FY$2=FY22,FZ$2=FZ22),puntaje_por_resultado_exacto,0))</f>
        <v>-</v>
      </c>
      <c r="GC22" t="str">
        <f ca="1">IF(ISBLANK('ranking diario'!$A22),nada,INDIRECT(CONCATENATE('ranking diario'!$A22,"!",CHAR(64+GE$1),GF$1)))</f>
        <v>-</v>
      </c>
      <c r="GD22" t="str">
        <f ca="1">IF(ISBLANK('ranking diario'!$A22),nada,INDIRECT(CONCATENATE('ranking diario'!$A22,"!",CHAR(64+GE$1-3),GF$1)))</f>
        <v>-</v>
      </c>
      <c r="GE22" t="str">
        <f ca="1">IF(ISBLANK('ranking diario'!$A22),nada,INDIRECT(CONCATENATE('ranking diario'!$A22,"!",CHAR(64+GE$1-1),GF$1)))</f>
        <v>-</v>
      </c>
      <c r="GF22" s="12" t="str">
        <f ca="1">IF(OR(ISBLANK('ranking diario'!$A22),AND(GD$2=XXX,GE$2=XXX)),nada,IF(GC$2=GC22,puntaje_por_resultado,0)+IF(AND(GD$2=GD22,GE$2=GE22),puntaje_por_resultado_exacto,0))</f>
        <v>-</v>
      </c>
      <c r="GH22" t="str">
        <f ca="1">IF(ISBLANK('ranking diario'!$A22),nada,INDIRECT(CONCATENATE('ranking diario'!$A22,"!",CHAR(64+GJ$1),GK$1)))</f>
        <v>-</v>
      </c>
      <c r="GI22" t="str">
        <f ca="1">IF(ISBLANK('ranking diario'!$A22),nada,INDIRECT(CONCATENATE('ranking diario'!$A22,"!",CHAR(64+GJ$1-3),GK$1)))</f>
        <v>-</v>
      </c>
      <c r="GJ22" t="str">
        <f ca="1">IF(ISBLANK('ranking diario'!$A22),nada,INDIRECT(CONCATENATE('ranking diario'!$A22,"!",CHAR(64+GJ$1-1),GK$1)))</f>
        <v>-</v>
      </c>
      <c r="GK22" s="12" t="str">
        <f ca="1">IF(OR(ISBLANK('ranking diario'!$A22),AND(GI$2=XXX,GJ$2=XXX)),nada,IF(GH$2=GH22,puntaje_por_resultado,0)+IF(AND(GI$2=GI22,GJ$2=GJ22),puntaje_por_resultado_exacto,0))</f>
        <v>-</v>
      </c>
      <c r="GM22" t="str">
        <f ca="1">IF(ISBLANK('ranking diario'!$A22),nada,INDIRECT(CONCATENATE('ranking diario'!$A22,"!",CHAR(64+GO$1),GP$1)))</f>
        <v>-</v>
      </c>
      <c r="GN22" t="str">
        <f ca="1">IF(ISBLANK('ranking diario'!$A22),nada,INDIRECT(CONCATENATE('ranking diario'!$A22,"!",CHAR(64+GO$1-3),GP$1)))</f>
        <v>-</v>
      </c>
      <c r="GO22" t="str">
        <f ca="1">IF(ISBLANK('ranking diario'!$A22),nada,INDIRECT(CONCATENATE('ranking diario'!$A22,"!",CHAR(64+GO$1-1),GP$1)))</f>
        <v>-</v>
      </c>
      <c r="GP22" s="12" t="str">
        <f ca="1">IF(OR(ISBLANK('ranking diario'!$A22),AND(GN$2=XXX,GO$2=XXX)),nada,IF(GM$2=GM22,puntaje_por_resultado,0)+IF(AND(GN$2=GN22,GO$2=GO22),puntaje_por_resultado_exacto,0))</f>
        <v>-</v>
      </c>
      <c r="GR22" t="str">
        <f ca="1">IF(ISBLANK('ranking diario'!$A22),nada,INDIRECT(CONCATENATE('ranking diario'!$A22,"!",CHAR(64+GT$1),GU$1)))</f>
        <v>-</v>
      </c>
      <c r="GS22" t="str">
        <f ca="1">IF(ISBLANK('ranking diario'!$A22),nada,INDIRECT(CONCATENATE('ranking diario'!$A22,"!",CHAR(64+GT$1-3),GU$1)))</f>
        <v>-</v>
      </c>
      <c r="GT22" t="str">
        <f ca="1">IF(ISBLANK('ranking diario'!$A22),nada,INDIRECT(CONCATENATE('ranking diario'!$A22,"!",CHAR(64+GT$1-1),GU$1)))</f>
        <v>-</v>
      </c>
      <c r="GU22" s="12" t="str">
        <f ca="1">IF(OR(ISBLANK('ranking diario'!$A22),AND(GS$2=XXX,GT$2=XXX)),nada,IF(GR$2=GR22,puntaje_por_resultado,0)+IF(AND(GS$2=GS22,GT$2=GT22),puntaje_por_resultado_exacto,0))</f>
        <v>-</v>
      </c>
      <c r="GW22" t="str">
        <f ca="1">IF(ISBLANK('ranking diario'!$A22),nada,INDIRECT(CONCATENATE('ranking diario'!$A22,"!",CHAR(64+GY$1),GZ$1)))</f>
        <v>-</v>
      </c>
      <c r="GX22" t="str">
        <f ca="1">IF(ISBLANK('ranking diario'!$A22),nada,INDIRECT(CONCATENATE('ranking diario'!$A22,"!",CHAR(64+GY$1-3),GZ$1)))</f>
        <v>-</v>
      </c>
      <c r="GY22" t="str">
        <f ca="1">IF(ISBLANK('ranking diario'!$A22),nada,INDIRECT(CONCATENATE('ranking diario'!$A22,"!",CHAR(64+GY$1-1),GZ$1)))</f>
        <v>-</v>
      </c>
      <c r="GZ22" s="12" t="str">
        <f ca="1">IF(OR(ISBLANK('ranking diario'!$A22),AND(GX$2=XXX,GY$2=XXX)),nada,IF(GW$2=GW22,puntaje_por_resultado,0)+IF(AND(GX$2=GX22,GY$2=GY22),puntaje_por_resultado_exacto,0))</f>
        <v>-</v>
      </c>
      <c r="HB22" t="str">
        <f ca="1">IF(ISBLANK('ranking diario'!$A22),nada,INDIRECT(CONCATENATE('ranking diario'!$A22,"!",CHAR(64+HD$1),HE$1)))</f>
        <v>-</v>
      </c>
      <c r="HC22" t="str">
        <f ca="1">IF(ISBLANK('ranking diario'!$A22),nada,INDIRECT(CONCATENATE('ranking diario'!$A22,"!",CHAR(64+HD$1-3),HE$1)))</f>
        <v>-</v>
      </c>
      <c r="HD22" t="str">
        <f ca="1">IF(ISBLANK('ranking diario'!$A22),nada,INDIRECT(CONCATENATE('ranking diario'!$A22,"!",CHAR(64+HD$1-1),HE$1)))</f>
        <v>-</v>
      </c>
      <c r="HE22" s="12" t="str">
        <f ca="1">IF(OR(ISBLANK('ranking diario'!$A22),AND(HC$2=XXX,HD$2=XXX)),nada,IF(HB$2=HB22,puntaje_por_resultado,0)+IF(AND(HC$2=HC22,HD$2=HD22),puntaje_por_resultado_exacto,0))</f>
        <v>-</v>
      </c>
      <c r="HG22" t="str">
        <f ca="1">IF(ISBLANK('ranking diario'!$A22),nada,INDIRECT(CONCATENATE('ranking diario'!$A22,"!",CHAR(64+HI$1),HJ$1)))</f>
        <v>-</v>
      </c>
      <c r="HH22" t="str">
        <f ca="1">IF(ISBLANK('ranking diario'!$A22),nada,INDIRECT(CONCATENATE('ranking diario'!$A22,"!",CHAR(64+HI$1-3),HJ$1)))</f>
        <v>-</v>
      </c>
      <c r="HI22" t="str">
        <f ca="1">IF(ISBLANK('ranking diario'!$A22),nada,INDIRECT(CONCATENATE('ranking diario'!$A22,"!",CHAR(64+HI$1-1),HJ$1)))</f>
        <v>-</v>
      </c>
      <c r="HJ22" s="12" t="str">
        <f ca="1">IF(OR(ISBLANK('ranking diario'!$A22),AND(HH$2=XXX,HI$2=XXX)),nada,IF(HG$2=HG22,puntaje_por_resultado,0)+IF(AND(HH$2=HH22,HI$2=HI22),puntaje_por_resultado_exacto,0))</f>
        <v>-</v>
      </c>
      <c r="HL22" t="str">
        <f ca="1">IF(ISBLANK('ranking diario'!$A22),nada,INDIRECT(CONCATENATE('ranking diario'!$A22,"!",CHAR(64+HN$1),HO$1)))</f>
        <v>-</v>
      </c>
      <c r="HM22" t="str">
        <f ca="1">IF(ISBLANK('ranking diario'!$A22),nada,INDIRECT(CONCATENATE('ranking diario'!$A22,"!",CHAR(64+HN$1-3),HO$1)))</f>
        <v>-</v>
      </c>
      <c r="HN22" t="str">
        <f ca="1">IF(ISBLANK('ranking diario'!$A22),nada,INDIRECT(CONCATENATE('ranking diario'!$A22,"!",CHAR(64+HN$1-1),HO$1)))</f>
        <v>-</v>
      </c>
      <c r="HO22" s="12" t="str">
        <f ca="1">IF(OR(ISBLANK('ranking diario'!$A22),AND(HM$2=XXX,HN$2=XXX)),nada,IF(HL$2=HL22,puntaje_por_resultado,0)+IF(AND(HM$2=HM22,HN$2=HN22),puntaje_por_resultado_exacto,0))</f>
        <v>-</v>
      </c>
      <c r="HQ22" t="str">
        <f ca="1">IF(ISBLANK('ranking diario'!$A22),nada,INDIRECT(CONCATENATE('ranking diario'!$A22,"!",CHAR(64+HS$1),HT$1)))</f>
        <v>-</v>
      </c>
      <c r="HR22" t="str">
        <f ca="1">IF(ISBLANK('ranking diario'!$A22),nada,INDIRECT(CONCATENATE('ranking diario'!$A22,"!",CHAR(64+HS$1-3),HT$1)))</f>
        <v>-</v>
      </c>
      <c r="HS22" t="str">
        <f ca="1">IF(ISBLANK('ranking diario'!$A22),nada,INDIRECT(CONCATENATE('ranking diario'!$A22,"!",CHAR(64+HS$1-1),HT$1)))</f>
        <v>-</v>
      </c>
      <c r="HT22" s="12" t="str">
        <f ca="1">IF(OR(ISBLANK('ranking diario'!$A22),AND(HR$2=XXX,HS$2=XXX)),nada,IF(HQ$2=HQ22,puntaje_por_resultado,0)+IF(AND(HR$2=HR22,HS$2=HS22),puntaje_por_resultado_exacto,0))</f>
        <v>-</v>
      </c>
      <c r="HV22" t="str">
        <f ca="1">IF(ISBLANK('ranking diario'!$A22),nada,INDIRECT(CONCATENATE('ranking diario'!$A22,"!",CHAR(64+HX$1),HY$1)))</f>
        <v>-</v>
      </c>
      <c r="HW22" t="str">
        <f ca="1">IF(ISBLANK('ranking diario'!$A22),nada,INDIRECT(CONCATENATE('ranking diario'!$A22,"!",CHAR(64+HX$1-3),HY$1)))</f>
        <v>-</v>
      </c>
      <c r="HX22" t="str">
        <f ca="1">IF(ISBLANK('ranking diario'!$A22),nada,INDIRECT(CONCATENATE('ranking diario'!$A22,"!",CHAR(64+HX$1-1),HY$1)))</f>
        <v>-</v>
      </c>
      <c r="HY22" s="12" t="str">
        <f ca="1">IF(OR(ISBLANK('ranking diario'!$A22),AND(HW$2=XXX,HX$2=XXX)),nada,IF(HV$2=HV22,puntaje_por_resultado,0)+IF(AND(HW$2=HW22,HX$2=HX22),puntaje_por_resultado_exacto,0))</f>
        <v>-</v>
      </c>
      <c r="IA22" t="str">
        <f ca="1">IF(ISBLANK('ranking diario'!$A22),nada,INDIRECT(CONCATENATE('ranking diario'!$A22,"!",CHAR(64+IC$1),ID$1)))</f>
        <v>-</v>
      </c>
      <c r="IB22" t="str">
        <f ca="1">IF(ISBLANK('ranking diario'!$A22),nada,INDIRECT(CONCATENATE('ranking diario'!$A22,"!",CHAR(64+IC$1-3),ID$1)))</f>
        <v>-</v>
      </c>
      <c r="IC22" t="str">
        <f ca="1">IF(ISBLANK('ranking diario'!$A22),nada,INDIRECT(CONCATENATE('ranking diario'!$A22,"!",CHAR(64+IC$1-1),ID$1)))</f>
        <v>-</v>
      </c>
      <c r="ID22" s="12" t="str">
        <f ca="1">IF(OR(ISBLANK('ranking diario'!$A22),AND(IB$2=XXX,IC$2=XXX)),nada,IF(IA$2=IA22,puntaje_por_resultado,0)+IF(AND(IB$2=IB22,IC$2=IC22),puntaje_por_resultado_exacto,0))</f>
        <v>-</v>
      </c>
      <c r="IF22" t="str">
        <f ca="1">IF(ISBLANK('ranking diario'!$A22),nada,INDIRECT(CONCATENATE('ranking diario'!$A22,"!",CHAR(64+IH$1),II$1)))</f>
        <v>-</v>
      </c>
      <c r="IG22" t="str">
        <f ca="1">IF(ISBLANK('ranking diario'!$A22),nada,INDIRECT(CONCATENATE('ranking diario'!$A22,"!",CHAR(64+IH$1-3),II$1)))</f>
        <v>-</v>
      </c>
      <c r="IH22" t="str">
        <f ca="1">IF(ISBLANK('ranking diario'!$A22),nada,INDIRECT(CONCATENATE('ranking diario'!$A22,"!",CHAR(64+IH$1-1),II$1)))</f>
        <v>-</v>
      </c>
      <c r="II22" s="12" t="str">
        <f ca="1">IF(OR(ISBLANK('ranking diario'!$A22),AND(IG$2=XXX,IH$2=XXX)),nada,IF(IF$2=IF22,puntaje_por_resultado,0)+IF(AND(IG$2=IG22,IH$2=IH22),puntaje_por_resultado_exacto,0))</f>
        <v>-</v>
      </c>
    </row>
    <row r="23" spans="1:243" x14ac:dyDescent="0.2">
      <c r="A23" t="str">
        <f>IF(ISBLANK('ranking diario'!A23),nada,'ranking diario'!A23)</f>
        <v>-</v>
      </c>
      <c r="B23" t="str">
        <f ca="1">'ranking diario'!B23</f>
        <v>-</v>
      </c>
      <c r="C23" s="12" t="str">
        <f>IF(ISBLANK('ranking diario'!$A23),nada,SUM(H23,M23,R23,W23,AB23,AG23,AL23,AQ23,AV23,BA23,BF23,BK23,BP23,BU23,BZ23,CE23,CJ23,CO23,CT23,CY23,DD23,DI23,DN23,DS23)+SUM(DX23,EC23,EH23,EM23,ER23,EW23,FB23,FG23,FL23,FQ23,FV23,GA23,GF23,GK23,GP23,GU23,GZ23,HE23,HJ23,HO23,HT23,HY23,ID23,II23))</f>
        <v>-</v>
      </c>
      <c r="E23" t="str">
        <f ca="1">IF(ISBLANK('ranking diario'!$A23),nada,INDIRECT(CONCATENATE('ranking diario'!$A23,"!",CHAR(64+G$1),H$1)))</f>
        <v>-</v>
      </c>
      <c r="F23" t="str">
        <f ca="1">IF(ISBLANK('ranking diario'!$A23),nada,INDIRECT(CONCATENATE('ranking diario'!$A23,"!",CHAR(64+G$1-3),H$1)))</f>
        <v>-</v>
      </c>
      <c r="G23" t="str">
        <f ca="1">IF(ISBLANK('ranking diario'!$A23),nada,INDIRECT(CONCATENATE('ranking diario'!$A23,"!",CHAR(64+G$1-1),H$1)))</f>
        <v>-</v>
      </c>
      <c r="H23" s="12" t="str">
        <f ca="1">IF(OR(ISBLANK('ranking diario'!$A23),AND(F$2=XXX,G$2=XXX)),nada,IF(E$2=E23,puntaje_por_resultado,0)+IF(AND(F$2=F23,G$2=G23),puntaje_por_resultado_exacto,0))</f>
        <v>-</v>
      </c>
      <c r="J23" t="str">
        <f ca="1">IF(ISBLANK('ranking diario'!$A23),nada,INDIRECT(CONCATENATE('ranking diario'!$A23,"!",CHAR(64+L$1),M$1)))</f>
        <v>-</v>
      </c>
      <c r="K23" t="str">
        <f ca="1">IF(ISBLANK('ranking diario'!$A23),nada,INDIRECT(CONCATENATE('ranking diario'!$A23,"!",CHAR(64+L$1-3),M$1)))</f>
        <v>-</v>
      </c>
      <c r="L23" t="str">
        <f ca="1">IF(ISBLANK('ranking diario'!$A23),nada,INDIRECT(CONCATENATE('ranking diario'!$A23,"!",CHAR(64+L$1-1),M$1)))</f>
        <v>-</v>
      </c>
      <c r="M23" s="12" t="str">
        <f ca="1">IF(OR(ISBLANK('ranking diario'!$A23),AND(K$2=XXX,L$2=XXX)),nada,IF(J$2=J23,puntaje_por_resultado,0)+IF(AND(K$2=K23,L$2=L23),puntaje_por_resultado_exacto,0))</f>
        <v>-</v>
      </c>
      <c r="O23" t="str">
        <f ca="1">IF(ISBLANK('ranking diario'!$A23),nada,INDIRECT(CONCATENATE('ranking diario'!$A23,"!",CHAR(64+Q$1),R$1)))</f>
        <v>-</v>
      </c>
      <c r="P23" t="str">
        <f ca="1">IF(ISBLANK('ranking diario'!$A23),nada,INDIRECT(CONCATENATE('ranking diario'!$A23,"!",CHAR(64+Q$1-3),R$1)))</f>
        <v>-</v>
      </c>
      <c r="Q23" t="str">
        <f ca="1">IF(ISBLANK('ranking diario'!$A23),nada,INDIRECT(CONCATENATE('ranking diario'!$A23,"!",CHAR(64+Q$1-1),R$1)))</f>
        <v>-</v>
      </c>
      <c r="R23" s="12" t="str">
        <f ca="1">IF(OR(ISBLANK('ranking diario'!$A23),AND(P$2=XXX,Q$2=XXX)),nada,IF(O$2=O23,puntaje_por_resultado,0)+IF(AND(P$2=P23,Q$2=Q23),puntaje_por_resultado_exacto,0))</f>
        <v>-</v>
      </c>
      <c r="T23" t="str">
        <f ca="1">IF(ISBLANK('ranking diario'!$A23),nada,INDIRECT(CONCATENATE('ranking diario'!$A23,"!",CHAR(64+V$1),W$1)))</f>
        <v>-</v>
      </c>
      <c r="U23" t="str">
        <f ca="1">IF(ISBLANK('ranking diario'!$A23),nada,INDIRECT(CONCATENATE('ranking diario'!$A23,"!",CHAR(64+V$1-3),W$1)))</f>
        <v>-</v>
      </c>
      <c r="V23" t="str">
        <f ca="1">IF(ISBLANK('ranking diario'!$A23),nada,INDIRECT(CONCATENATE('ranking diario'!$A23,"!",CHAR(64+V$1-1),W$1)))</f>
        <v>-</v>
      </c>
      <c r="W23" s="12" t="str">
        <f ca="1">IF(OR(ISBLANK('ranking diario'!$A23),AND(U$2=XXX,V$2=XXX)),nada,IF(T$2=T23,puntaje_por_resultado,0)+IF(AND(U$2=U23,V$2=V23),puntaje_por_resultado_exacto,0))</f>
        <v>-</v>
      </c>
      <c r="Y23" t="str">
        <f ca="1">IF(ISBLANK('ranking diario'!$A23),nada,INDIRECT(CONCATENATE('ranking diario'!$A23,"!",CHAR(64+AA$1),AB$1)))</f>
        <v>-</v>
      </c>
      <c r="Z23" t="str">
        <f ca="1">IF(ISBLANK('ranking diario'!$A23),nada,INDIRECT(CONCATENATE('ranking diario'!$A23,"!",CHAR(64+AA$1-3),AB$1)))</f>
        <v>-</v>
      </c>
      <c r="AA23" t="str">
        <f ca="1">IF(ISBLANK('ranking diario'!$A23),nada,INDIRECT(CONCATENATE('ranking diario'!$A23,"!",CHAR(64+AA$1-1),AB$1)))</f>
        <v>-</v>
      </c>
      <c r="AB23" s="12" t="str">
        <f ca="1">IF(OR(ISBLANK('ranking diario'!$A23),AND(Z$2=XXX,AA$2=XXX)),nada,IF(Y$2=Y23,puntaje_por_resultado,0)+IF(AND(Z$2=Z23,AA$2=AA23),puntaje_por_resultado_exacto,0))</f>
        <v>-</v>
      </c>
      <c r="AD23" t="str">
        <f ca="1">IF(ISBLANK('ranking diario'!$A23),nada,INDIRECT(CONCATENATE('ranking diario'!$A23,"!",CHAR(64+AF$1),AG$1)))</f>
        <v>-</v>
      </c>
      <c r="AE23" t="str">
        <f ca="1">IF(ISBLANK('ranking diario'!$A23),nada,INDIRECT(CONCATENATE('ranking diario'!$A23,"!",CHAR(64+AF$1-3),AG$1)))</f>
        <v>-</v>
      </c>
      <c r="AF23" t="str">
        <f ca="1">IF(ISBLANK('ranking diario'!$A23),nada,INDIRECT(CONCATENATE('ranking diario'!$A23,"!",CHAR(64+AF$1-1),AG$1)))</f>
        <v>-</v>
      </c>
      <c r="AG23" s="12" t="str">
        <f ca="1">IF(OR(ISBLANK('ranking diario'!$A23),AND(AE$2=XXX,AF$2=XXX)),nada,IF(AD$2=AD23,puntaje_por_resultado,0)+IF(AND(AE$2=AE23,AF$2=AF23),puntaje_por_resultado_exacto,0))</f>
        <v>-</v>
      </c>
      <c r="AI23" t="str">
        <f ca="1">IF(ISBLANK('ranking diario'!$A23),nada,INDIRECT(CONCATENATE('ranking diario'!$A23,"!",CHAR(64+AK$1),AL$1)))</f>
        <v>-</v>
      </c>
      <c r="AJ23" t="str">
        <f ca="1">IF(ISBLANK('ranking diario'!$A23),nada,INDIRECT(CONCATENATE('ranking diario'!$A23,"!",CHAR(64+AK$1-3),AL$1)))</f>
        <v>-</v>
      </c>
      <c r="AK23" t="str">
        <f ca="1">IF(ISBLANK('ranking diario'!$A23),nada,INDIRECT(CONCATENATE('ranking diario'!$A23,"!",CHAR(64+AK$1-1),AL$1)))</f>
        <v>-</v>
      </c>
      <c r="AL23" s="12" t="str">
        <f ca="1">IF(OR(ISBLANK('ranking diario'!$A23),AND(AJ$2=XXX,AK$2=XXX)),nada,IF(AI$2=AI23,puntaje_por_resultado,0)+IF(AND(AJ$2=AJ23,AK$2=AK23),puntaje_por_resultado_exacto,0))</f>
        <v>-</v>
      </c>
      <c r="AN23" t="str">
        <f ca="1">IF(ISBLANK('ranking diario'!$A23),nada,INDIRECT(CONCATENATE('ranking diario'!$A23,"!",CHAR(64+AP$1),AQ$1)))</f>
        <v>-</v>
      </c>
      <c r="AO23" t="str">
        <f ca="1">IF(ISBLANK('ranking diario'!$A23),nada,INDIRECT(CONCATENATE('ranking diario'!$A23,"!",CHAR(64+AP$1-3),AQ$1)))</f>
        <v>-</v>
      </c>
      <c r="AP23" t="str">
        <f ca="1">IF(ISBLANK('ranking diario'!$A23),nada,INDIRECT(CONCATENATE('ranking diario'!$A23,"!",CHAR(64+AP$1-1),AQ$1)))</f>
        <v>-</v>
      </c>
      <c r="AQ23" s="12" t="str">
        <f ca="1">IF(OR(ISBLANK('ranking diario'!$A23),AND(AO$2=XXX,AP$2=XXX)),nada,IF(AN$2=AN23,puntaje_por_resultado,0)+IF(AND(AO$2=AO23,AP$2=AP23),puntaje_por_resultado_exacto,0))</f>
        <v>-</v>
      </c>
      <c r="AS23" t="str">
        <f ca="1">IF(ISBLANK('ranking diario'!$A23),nada,INDIRECT(CONCATENATE('ranking diario'!$A23,"!",CHAR(64+AU$1),AV$1)))</f>
        <v>-</v>
      </c>
      <c r="AT23" t="str">
        <f ca="1">IF(ISBLANK('ranking diario'!$A23),nada,INDIRECT(CONCATENATE('ranking diario'!$A23,"!",CHAR(64+AU$1-3),AV$1)))</f>
        <v>-</v>
      </c>
      <c r="AU23" t="str">
        <f ca="1">IF(ISBLANK('ranking diario'!$A23),nada,INDIRECT(CONCATENATE('ranking diario'!$A23,"!",CHAR(64+AU$1-1),AV$1)))</f>
        <v>-</v>
      </c>
      <c r="AV23" s="12" t="str">
        <f ca="1">IF(OR(ISBLANK('ranking diario'!$A23),AND(AT$2=XXX,AU$2=XXX)),nada,IF(AS$2=AS23,puntaje_por_resultado,0)+IF(AND(AT$2=AT23,AU$2=AU23),puntaje_por_resultado_exacto,0))</f>
        <v>-</v>
      </c>
      <c r="AX23" t="str">
        <f ca="1">IF(ISBLANK('ranking diario'!$A23),nada,INDIRECT(CONCATENATE('ranking diario'!$A23,"!",CHAR(64+AZ$1),BA$1)))</f>
        <v>-</v>
      </c>
      <c r="AY23" t="str">
        <f ca="1">IF(ISBLANK('ranking diario'!$A23),nada,INDIRECT(CONCATENATE('ranking diario'!$A23,"!",CHAR(64+AZ$1-3),BA$1)))</f>
        <v>-</v>
      </c>
      <c r="AZ23" t="str">
        <f ca="1">IF(ISBLANK('ranking diario'!$A23),nada,INDIRECT(CONCATENATE('ranking diario'!$A23,"!",CHAR(64+AZ$1-1),BA$1)))</f>
        <v>-</v>
      </c>
      <c r="BA23" s="12" t="str">
        <f ca="1">IF(OR(ISBLANK('ranking diario'!$A23),AND(AY$2=XXX,AZ$2=XXX)),nada,IF(AX$2=AX23,puntaje_por_resultado,0)+IF(AND(AY$2=AY23,AZ$2=AZ23),puntaje_por_resultado_exacto,0))</f>
        <v>-</v>
      </c>
      <c r="BC23" t="str">
        <f ca="1">IF(ISBLANK('ranking diario'!$A23),nada,INDIRECT(CONCATENATE('ranking diario'!$A23,"!",CHAR(64+BE$1),BF$1)))</f>
        <v>-</v>
      </c>
      <c r="BD23" t="str">
        <f ca="1">IF(ISBLANK('ranking diario'!$A23),nada,INDIRECT(CONCATENATE('ranking diario'!$A23,"!",CHAR(64+BE$1-3),BF$1)))</f>
        <v>-</v>
      </c>
      <c r="BE23" t="str">
        <f ca="1">IF(ISBLANK('ranking diario'!$A23),nada,INDIRECT(CONCATENATE('ranking diario'!$A23,"!",CHAR(64+BE$1-1),BF$1)))</f>
        <v>-</v>
      </c>
      <c r="BF23" s="12" t="str">
        <f ca="1">IF(OR(ISBLANK('ranking diario'!$A23),AND(BD$2=XXX,BE$2=XXX)),nada,IF(BC$2=BC23,puntaje_por_resultado,0)+IF(AND(BD$2=BD23,BE$2=BE23),puntaje_por_resultado_exacto,0))</f>
        <v>-</v>
      </c>
      <c r="BH23" t="str">
        <f ca="1">IF(ISBLANK('ranking diario'!$A23),nada,INDIRECT(CONCATENATE('ranking diario'!$A23,"!",CHAR(64+BJ$1),BK$1)))</f>
        <v>-</v>
      </c>
      <c r="BI23" t="str">
        <f ca="1">IF(ISBLANK('ranking diario'!$A23),nada,INDIRECT(CONCATENATE('ranking diario'!$A23,"!",CHAR(64+BJ$1-3),BK$1)))</f>
        <v>-</v>
      </c>
      <c r="BJ23" t="str">
        <f ca="1">IF(ISBLANK('ranking diario'!$A23),nada,INDIRECT(CONCATENATE('ranking diario'!$A23,"!",CHAR(64+BJ$1-1),BK$1)))</f>
        <v>-</v>
      </c>
      <c r="BK23" s="12" t="str">
        <f ca="1">IF(OR(ISBLANK('ranking diario'!$A23),AND(BI$2=XXX,BJ$2=XXX)),nada,IF(BH$2=BH23,puntaje_por_resultado,0)+IF(AND(BI$2=BI23,BJ$2=BJ23),puntaje_por_resultado_exacto,0))</f>
        <v>-</v>
      </c>
      <c r="BM23" t="str">
        <f ca="1">IF(ISBLANK('ranking diario'!$A23),nada,INDIRECT(CONCATENATE('ranking diario'!$A23,"!",CHAR(64+BO$1),BP$1)))</f>
        <v>-</v>
      </c>
      <c r="BN23" t="str">
        <f ca="1">IF(ISBLANK('ranking diario'!$A23),nada,INDIRECT(CONCATENATE('ranking diario'!$A23,"!",CHAR(64+BO$1-3),BP$1)))</f>
        <v>-</v>
      </c>
      <c r="BO23" t="str">
        <f ca="1">IF(ISBLANK('ranking diario'!$A23),nada,INDIRECT(CONCATENATE('ranking diario'!$A23,"!",CHAR(64+BO$1-1),BP$1)))</f>
        <v>-</v>
      </c>
      <c r="BP23" s="12" t="str">
        <f ca="1">IF(OR(ISBLANK('ranking diario'!$A23),AND(BN$2=XXX,BO$2=XXX)),nada,IF(BM$2=BM23,puntaje_por_resultado,0)+IF(AND(BN$2=BN23,BO$2=BO23),puntaje_por_resultado_exacto,0))</f>
        <v>-</v>
      </c>
      <c r="BR23" t="str">
        <f ca="1">IF(ISBLANK('ranking diario'!$A23),nada,INDIRECT(CONCATENATE('ranking diario'!$A23,"!",CHAR(64+BT$1),BU$1)))</f>
        <v>-</v>
      </c>
      <c r="BS23" t="str">
        <f ca="1">IF(ISBLANK('ranking diario'!$A23),nada,INDIRECT(CONCATENATE('ranking diario'!$A23,"!",CHAR(64+BT$1-3),BU$1)))</f>
        <v>-</v>
      </c>
      <c r="BT23" t="str">
        <f ca="1">IF(ISBLANK('ranking diario'!$A23),nada,INDIRECT(CONCATENATE('ranking diario'!$A23,"!",CHAR(64+BT$1-1),BU$1)))</f>
        <v>-</v>
      </c>
      <c r="BU23" s="12" t="str">
        <f ca="1">IF(OR(ISBLANK('ranking diario'!$A23),AND(BS$2=XXX,BT$2=XXX)),nada,IF(BR$2=BR23,puntaje_por_resultado,0)+IF(AND(BS$2=BS23,BT$2=BT23),puntaje_por_resultado_exacto,0))</f>
        <v>-</v>
      </c>
      <c r="BW23" t="str">
        <f ca="1">IF(ISBLANK('ranking diario'!$A23),nada,INDIRECT(CONCATENATE('ranking diario'!$A23,"!",CHAR(64+BY$1),BZ$1)))</f>
        <v>-</v>
      </c>
      <c r="BX23" t="str">
        <f ca="1">IF(ISBLANK('ranking diario'!$A23),nada,INDIRECT(CONCATENATE('ranking diario'!$A23,"!",CHAR(64+BY$1-3),BZ$1)))</f>
        <v>-</v>
      </c>
      <c r="BY23" t="str">
        <f ca="1">IF(ISBLANK('ranking diario'!$A23),nada,INDIRECT(CONCATENATE('ranking diario'!$A23,"!",CHAR(64+BY$1-1),BZ$1)))</f>
        <v>-</v>
      </c>
      <c r="BZ23" s="12" t="str">
        <f ca="1">IF(OR(ISBLANK('ranking diario'!$A23),AND(BX$2=XXX,BY$2=XXX)),nada,IF(BW$2=BW23,puntaje_por_resultado,0)+IF(AND(BX$2=BX23,BY$2=BY23),puntaje_por_resultado_exacto,0))</f>
        <v>-</v>
      </c>
      <c r="CB23" t="str">
        <f ca="1">IF(ISBLANK('ranking diario'!$A23),nada,INDIRECT(CONCATENATE('ranking diario'!$A23,"!",CHAR(64+CD$1),CE$1)))</f>
        <v>-</v>
      </c>
      <c r="CC23" t="str">
        <f ca="1">IF(ISBLANK('ranking diario'!$A23),nada,INDIRECT(CONCATENATE('ranking diario'!$A23,"!",CHAR(64+CD$1-3),CE$1)))</f>
        <v>-</v>
      </c>
      <c r="CD23" t="str">
        <f ca="1">IF(ISBLANK('ranking diario'!$A23),nada,INDIRECT(CONCATENATE('ranking diario'!$A23,"!",CHAR(64+CD$1-1),CE$1)))</f>
        <v>-</v>
      </c>
      <c r="CE23" s="12" t="str">
        <f ca="1">IF(OR(ISBLANK('ranking diario'!$A23),AND(CC$2=XXX,CD$2=XXX)),nada,IF(CB$2=CB23,puntaje_por_resultado,0)+IF(AND(CC$2=CC23,CD$2=CD23),puntaje_por_resultado_exacto,0))</f>
        <v>-</v>
      </c>
      <c r="CG23" t="str">
        <f ca="1">IF(ISBLANK('ranking diario'!$A23),nada,INDIRECT(CONCATENATE('ranking diario'!$A23,"!",CHAR(64+CI$1),CJ$1)))</f>
        <v>-</v>
      </c>
      <c r="CH23" t="str">
        <f ca="1">IF(ISBLANK('ranking diario'!$A23),nada,INDIRECT(CONCATENATE('ranking diario'!$A23,"!",CHAR(64+CI$1-3),CJ$1)))</f>
        <v>-</v>
      </c>
      <c r="CI23" t="str">
        <f ca="1">IF(ISBLANK('ranking diario'!$A23),nada,INDIRECT(CONCATENATE('ranking diario'!$A23,"!",CHAR(64+CI$1-1),CJ$1)))</f>
        <v>-</v>
      </c>
      <c r="CJ23" s="12" t="str">
        <f ca="1">IF(OR(ISBLANK('ranking diario'!$A23),AND(CH$2=XXX,CI$2=XXX)),nada,IF(CG$2=CG23,puntaje_por_resultado,0)+IF(AND(CH$2=CH23,CI$2=CI23),puntaje_por_resultado_exacto,0))</f>
        <v>-</v>
      </c>
      <c r="CL23" t="str">
        <f ca="1">IF(ISBLANK('ranking diario'!$A23),nada,INDIRECT(CONCATENATE('ranking diario'!$A23,"!",CHAR(64+CN$1),CO$1)))</f>
        <v>-</v>
      </c>
      <c r="CM23" t="str">
        <f ca="1">IF(ISBLANK('ranking diario'!$A23),nada,INDIRECT(CONCATENATE('ranking diario'!$A23,"!",CHAR(64+CN$1-3),CO$1)))</f>
        <v>-</v>
      </c>
      <c r="CN23" t="str">
        <f ca="1">IF(ISBLANK('ranking diario'!$A23),nada,INDIRECT(CONCATENATE('ranking diario'!$A23,"!",CHAR(64+CN$1-1),CO$1)))</f>
        <v>-</v>
      </c>
      <c r="CO23" s="12" t="str">
        <f ca="1">IF(OR(ISBLANK('ranking diario'!$A23),AND(CM$2=XXX,CN$2=XXX)),nada,IF(CL$2=CL23,puntaje_por_resultado,0)+IF(AND(CM$2=CM23,CN$2=CN23),puntaje_por_resultado_exacto,0))</f>
        <v>-</v>
      </c>
      <c r="CQ23" t="str">
        <f ca="1">IF(ISBLANK('ranking diario'!$A23),nada,INDIRECT(CONCATENATE('ranking diario'!$A23,"!",CHAR(64+CS$1),CT$1)))</f>
        <v>-</v>
      </c>
      <c r="CR23" t="str">
        <f ca="1">IF(ISBLANK('ranking diario'!$A23),nada,INDIRECT(CONCATENATE('ranking diario'!$A23,"!",CHAR(64+CS$1-3),CT$1)))</f>
        <v>-</v>
      </c>
      <c r="CS23" t="str">
        <f ca="1">IF(ISBLANK('ranking diario'!$A23),nada,INDIRECT(CONCATENATE('ranking diario'!$A23,"!",CHAR(64+CS$1-1),CT$1)))</f>
        <v>-</v>
      </c>
      <c r="CT23" s="12" t="str">
        <f ca="1">IF(OR(ISBLANK('ranking diario'!$A23),AND(CR$2=XXX,CS$2=XXX)),nada,IF(CQ$2=CQ23,puntaje_por_resultado,0)+IF(AND(CR$2=CR23,CS$2=CS23),puntaje_por_resultado_exacto,0))</f>
        <v>-</v>
      </c>
      <c r="CV23" t="str">
        <f ca="1">IF(ISBLANK('ranking diario'!$A23),nada,INDIRECT(CONCATENATE('ranking diario'!$A23,"!",CHAR(64+CX$1),CY$1)))</f>
        <v>-</v>
      </c>
      <c r="CW23" t="str">
        <f ca="1">IF(ISBLANK('ranking diario'!$A23),nada,INDIRECT(CONCATENATE('ranking diario'!$A23,"!",CHAR(64+CX$1-3),CY$1)))</f>
        <v>-</v>
      </c>
      <c r="CX23" t="str">
        <f ca="1">IF(ISBLANK('ranking diario'!$A23),nada,INDIRECT(CONCATENATE('ranking diario'!$A23,"!",CHAR(64+CX$1-1),CY$1)))</f>
        <v>-</v>
      </c>
      <c r="CY23" s="12" t="str">
        <f ca="1">IF(OR(ISBLANK('ranking diario'!$A23),AND(CW$2=XXX,CX$2=XXX)),nada,IF(CV$2=CV23,puntaje_por_resultado,0)+IF(AND(CW$2=CW23,CX$2=CX23),puntaje_por_resultado_exacto,0))</f>
        <v>-</v>
      </c>
      <c r="DA23" t="str">
        <f ca="1">IF(ISBLANK('ranking diario'!$A23),nada,INDIRECT(CONCATENATE('ranking diario'!$A23,"!",CHAR(64+DC$1),DD$1)))</f>
        <v>-</v>
      </c>
      <c r="DB23" t="str">
        <f ca="1">IF(ISBLANK('ranking diario'!$A23),nada,INDIRECT(CONCATENATE('ranking diario'!$A23,"!",CHAR(64+DC$1-3),DD$1)))</f>
        <v>-</v>
      </c>
      <c r="DC23" t="str">
        <f ca="1">IF(ISBLANK('ranking diario'!$A23),nada,INDIRECT(CONCATENATE('ranking diario'!$A23,"!",CHAR(64+DC$1-1),DD$1)))</f>
        <v>-</v>
      </c>
      <c r="DD23" s="12" t="str">
        <f ca="1">IF(OR(ISBLANK('ranking diario'!$A23),AND(DB$2=XXX,DC$2=XXX)),nada,IF(DA$2=DA23,puntaje_por_resultado,0)+IF(AND(DB$2=DB23,DC$2=DC23),puntaje_por_resultado_exacto,0))</f>
        <v>-</v>
      </c>
      <c r="DF23" t="str">
        <f ca="1">IF(ISBLANK('ranking diario'!$A23),nada,INDIRECT(CONCATENATE('ranking diario'!$A23,"!",CHAR(64+DH$1),DI$1)))</f>
        <v>-</v>
      </c>
      <c r="DG23" t="str">
        <f ca="1">IF(ISBLANK('ranking diario'!$A23),nada,INDIRECT(CONCATENATE('ranking diario'!$A23,"!",CHAR(64+DH$1-3),DI$1)))</f>
        <v>-</v>
      </c>
      <c r="DH23" t="str">
        <f ca="1">IF(ISBLANK('ranking diario'!$A23),nada,INDIRECT(CONCATENATE('ranking diario'!$A23,"!",CHAR(64+DH$1-1),DI$1)))</f>
        <v>-</v>
      </c>
      <c r="DI23" s="12" t="str">
        <f ca="1">IF(OR(ISBLANK('ranking diario'!$A23),AND(DG$2=XXX,DH$2=XXX)),nada,IF(DF$2=DF23,puntaje_por_resultado,0)+IF(AND(DG$2=DG23,DH$2=DH23),puntaje_por_resultado_exacto,0))</f>
        <v>-</v>
      </c>
      <c r="DK23" t="str">
        <f ca="1">IF(ISBLANK('ranking diario'!$A23),nada,INDIRECT(CONCATENATE('ranking diario'!$A23,"!",CHAR(64+DM$1),DN$1)))</f>
        <v>-</v>
      </c>
      <c r="DL23" t="str">
        <f ca="1">IF(ISBLANK('ranking diario'!$A23),nada,INDIRECT(CONCATENATE('ranking diario'!$A23,"!",CHAR(64+DM$1-3),DN$1)))</f>
        <v>-</v>
      </c>
      <c r="DM23" t="str">
        <f ca="1">IF(ISBLANK('ranking diario'!$A23),nada,INDIRECT(CONCATENATE('ranking diario'!$A23,"!",CHAR(64+DM$1-1),DN$1)))</f>
        <v>-</v>
      </c>
      <c r="DN23" s="12" t="str">
        <f ca="1">IF(OR(ISBLANK('ranking diario'!$A23),AND(DL$2=XXX,DM$2=XXX)),nada,IF(DK$2=DK23,puntaje_por_resultado,0)+IF(AND(DL$2=DL23,DM$2=DM23),puntaje_por_resultado_exacto,0))</f>
        <v>-</v>
      </c>
      <c r="DP23" t="str">
        <f ca="1">IF(ISBLANK('ranking diario'!$A23),nada,INDIRECT(CONCATENATE('ranking diario'!$A23,"!",CHAR(64+DR$1),DS$1)))</f>
        <v>-</v>
      </c>
      <c r="DQ23" t="str">
        <f ca="1">IF(ISBLANK('ranking diario'!$A23),nada,INDIRECT(CONCATENATE('ranking diario'!$A23,"!",CHAR(64+DR$1-3),DS$1)))</f>
        <v>-</v>
      </c>
      <c r="DR23" t="str">
        <f ca="1">IF(ISBLANK('ranking diario'!$A23),nada,INDIRECT(CONCATENATE('ranking diario'!$A23,"!",CHAR(64+DR$1-1),DS$1)))</f>
        <v>-</v>
      </c>
      <c r="DS23" s="12" t="str">
        <f ca="1">IF(OR(ISBLANK('ranking diario'!$A23),AND(DQ$2=XXX,DR$2=XXX)),nada,IF(DP$2=DP23,puntaje_por_resultado,0)+IF(AND(DQ$2=DQ23,DR$2=DR23),puntaje_por_resultado_exacto,0))</f>
        <v>-</v>
      </c>
      <c r="DU23" t="str">
        <f ca="1">IF(ISBLANK('ranking diario'!$A23),nada,INDIRECT(CONCATENATE('ranking diario'!$A23,"!",CHAR(64+DW$1),DX$1)))</f>
        <v>-</v>
      </c>
      <c r="DV23" t="str">
        <f ca="1">IF(ISBLANK('ranking diario'!$A23),nada,INDIRECT(CONCATENATE('ranking diario'!$A23,"!",CHAR(64+DW$1-3),DX$1)))</f>
        <v>-</v>
      </c>
      <c r="DW23" t="str">
        <f ca="1">IF(ISBLANK('ranking diario'!$A23),nada,INDIRECT(CONCATENATE('ranking diario'!$A23,"!",CHAR(64+DW$1-1),DX$1)))</f>
        <v>-</v>
      </c>
      <c r="DX23" s="12" t="str">
        <f ca="1">IF(OR(ISBLANK('ranking diario'!$A23),AND(DV$2=XXX,DW$2=XXX)),nada,IF(DU$2=DU23,puntaje_por_resultado,0)+IF(AND(DV$2=DV23,DW$2=DW23),puntaje_por_resultado_exacto,0))</f>
        <v>-</v>
      </c>
      <c r="DZ23" t="str">
        <f ca="1">IF(ISBLANK('ranking diario'!$A23),nada,INDIRECT(CONCATENATE('ranking diario'!$A23,"!",CHAR(64+EB$1),EC$1)))</f>
        <v>-</v>
      </c>
      <c r="EA23" t="str">
        <f ca="1">IF(ISBLANK('ranking diario'!$A23),nada,INDIRECT(CONCATENATE('ranking diario'!$A23,"!",CHAR(64+EB$1-3),EC$1)))</f>
        <v>-</v>
      </c>
      <c r="EB23" t="str">
        <f ca="1">IF(ISBLANK('ranking diario'!$A23),nada,INDIRECT(CONCATENATE('ranking diario'!$A23,"!",CHAR(64+EB$1-1),EC$1)))</f>
        <v>-</v>
      </c>
      <c r="EC23" s="12" t="str">
        <f ca="1">IF(OR(ISBLANK('ranking diario'!$A23),AND(EA$2=XXX,EB$2=XXX)),nada,IF(DZ$2=DZ23,puntaje_por_resultado,0)+IF(AND(EA$2=EA23,EB$2=EB23),puntaje_por_resultado_exacto,0))</f>
        <v>-</v>
      </c>
      <c r="EE23" t="str">
        <f ca="1">IF(ISBLANK('ranking diario'!$A23),nada,INDIRECT(CONCATENATE('ranking diario'!$A23,"!",CHAR(64+EG$1),EH$1)))</f>
        <v>-</v>
      </c>
      <c r="EF23" t="str">
        <f ca="1">IF(ISBLANK('ranking diario'!$A23),nada,INDIRECT(CONCATENATE('ranking diario'!$A23,"!",CHAR(64+EG$1-3),EH$1)))</f>
        <v>-</v>
      </c>
      <c r="EG23" t="str">
        <f ca="1">IF(ISBLANK('ranking diario'!$A23),nada,INDIRECT(CONCATENATE('ranking diario'!$A23,"!",CHAR(64+EG$1-1),EH$1)))</f>
        <v>-</v>
      </c>
      <c r="EH23" s="12" t="str">
        <f ca="1">IF(OR(ISBLANK('ranking diario'!$A23),AND(EF$2=XXX,EG$2=XXX)),nada,IF(EE$2=EE23,puntaje_por_resultado,0)+IF(AND(EF$2=EF23,EG$2=EG23),puntaje_por_resultado_exacto,0))</f>
        <v>-</v>
      </c>
      <c r="EJ23" t="str">
        <f ca="1">IF(ISBLANK('ranking diario'!$A23),nada,INDIRECT(CONCATENATE('ranking diario'!$A23,"!",CHAR(64+EL$1),EM$1)))</f>
        <v>-</v>
      </c>
      <c r="EK23" t="str">
        <f ca="1">IF(ISBLANK('ranking diario'!$A23),nada,INDIRECT(CONCATENATE('ranking diario'!$A23,"!",CHAR(64+EL$1-3),EM$1)))</f>
        <v>-</v>
      </c>
      <c r="EL23" t="str">
        <f ca="1">IF(ISBLANK('ranking diario'!$A23),nada,INDIRECT(CONCATENATE('ranking diario'!$A23,"!",CHAR(64+EL$1-1),EM$1)))</f>
        <v>-</v>
      </c>
      <c r="EM23" s="12" t="str">
        <f ca="1">IF(OR(ISBLANK('ranking diario'!$A23),AND(EK$2=XXX,EL$2=XXX)),nada,IF(EJ$2=EJ23,puntaje_por_resultado,0)+IF(AND(EK$2=EK23,EL$2=EL23),puntaje_por_resultado_exacto,0))</f>
        <v>-</v>
      </c>
      <c r="EO23" t="str">
        <f ca="1">IF(ISBLANK('ranking diario'!$A23),nada,INDIRECT(CONCATENATE('ranking diario'!$A23,"!",CHAR(64+EQ$1),ER$1)))</f>
        <v>-</v>
      </c>
      <c r="EP23" t="str">
        <f ca="1">IF(ISBLANK('ranking diario'!$A23),nada,INDIRECT(CONCATENATE('ranking diario'!$A23,"!",CHAR(64+EQ$1-3),ER$1)))</f>
        <v>-</v>
      </c>
      <c r="EQ23" t="str">
        <f ca="1">IF(ISBLANK('ranking diario'!$A23),nada,INDIRECT(CONCATENATE('ranking diario'!$A23,"!",CHAR(64+EQ$1-1),ER$1)))</f>
        <v>-</v>
      </c>
      <c r="ER23" s="12" t="str">
        <f ca="1">IF(OR(ISBLANK('ranking diario'!$A23),AND(EP$2=XXX,EQ$2=XXX)),nada,IF(EO$2=EO23,puntaje_por_resultado,0)+IF(AND(EP$2=EP23,EQ$2=EQ23),puntaje_por_resultado_exacto,0))</f>
        <v>-</v>
      </c>
      <c r="ET23" t="str">
        <f ca="1">IF(ISBLANK('ranking diario'!$A23),nada,INDIRECT(CONCATENATE('ranking diario'!$A23,"!",CHAR(64+EV$1),EW$1)))</f>
        <v>-</v>
      </c>
      <c r="EU23" t="str">
        <f ca="1">IF(ISBLANK('ranking diario'!$A23),nada,INDIRECT(CONCATENATE('ranking diario'!$A23,"!",CHAR(64+EV$1-3),EW$1)))</f>
        <v>-</v>
      </c>
      <c r="EV23" t="str">
        <f ca="1">IF(ISBLANK('ranking diario'!$A23),nada,INDIRECT(CONCATENATE('ranking diario'!$A23,"!",CHAR(64+EV$1-1),EW$1)))</f>
        <v>-</v>
      </c>
      <c r="EW23" s="12" t="str">
        <f ca="1">IF(OR(ISBLANK('ranking diario'!$A23),AND(EU$2=XXX,EV$2=XXX)),nada,IF(ET$2=ET23,puntaje_por_resultado,0)+IF(AND(EU$2=EU23,EV$2=EV23),puntaje_por_resultado_exacto,0))</f>
        <v>-</v>
      </c>
      <c r="EY23" t="str">
        <f ca="1">IF(ISBLANK('ranking diario'!$A23),nada,INDIRECT(CONCATENATE('ranking diario'!$A23,"!",CHAR(64+FA$1),FB$1)))</f>
        <v>-</v>
      </c>
      <c r="EZ23" t="str">
        <f ca="1">IF(ISBLANK('ranking diario'!$A23),nada,INDIRECT(CONCATENATE('ranking diario'!$A23,"!",CHAR(64+FA$1-3),FB$1)))</f>
        <v>-</v>
      </c>
      <c r="FA23" t="str">
        <f ca="1">IF(ISBLANK('ranking diario'!$A23),nada,INDIRECT(CONCATENATE('ranking diario'!$A23,"!",CHAR(64+FA$1-1),FB$1)))</f>
        <v>-</v>
      </c>
      <c r="FB23" s="12" t="str">
        <f ca="1">IF(OR(ISBLANK('ranking diario'!$A23),AND(EZ$2=XXX,FA$2=XXX)),nada,IF(EY$2=EY23,puntaje_por_resultado,0)+IF(AND(EZ$2=EZ23,FA$2=FA23),puntaje_por_resultado_exacto,0))</f>
        <v>-</v>
      </c>
      <c r="FD23" t="str">
        <f ca="1">IF(ISBLANK('ranking diario'!$A23),nada,INDIRECT(CONCATENATE('ranking diario'!$A23,"!",CHAR(64+FF$1),FG$1)))</f>
        <v>-</v>
      </c>
      <c r="FE23" t="str">
        <f ca="1">IF(ISBLANK('ranking diario'!$A23),nada,INDIRECT(CONCATENATE('ranking diario'!$A23,"!",CHAR(64+FF$1-3),FG$1)))</f>
        <v>-</v>
      </c>
      <c r="FF23" t="str">
        <f ca="1">IF(ISBLANK('ranking diario'!$A23),nada,INDIRECT(CONCATENATE('ranking diario'!$A23,"!",CHAR(64+FF$1-1),FG$1)))</f>
        <v>-</v>
      </c>
      <c r="FG23" s="12" t="str">
        <f ca="1">IF(OR(ISBLANK('ranking diario'!$A23),AND(FE$2=XXX,FF$2=XXX)),nada,IF(FD$2=FD23,puntaje_por_resultado,0)+IF(AND(FE$2=FE23,FF$2=FF23),puntaje_por_resultado_exacto,0))</f>
        <v>-</v>
      </c>
      <c r="FI23" t="str">
        <f ca="1">IF(ISBLANK('ranking diario'!$A23),nada,INDIRECT(CONCATENATE('ranking diario'!$A23,"!",CHAR(64+FK$1),FL$1)))</f>
        <v>-</v>
      </c>
      <c r="FJ23" t="str">
        <f ca="1">IF(ISBLANK('ranking diario'!$A23),nada,INDIRECT(CONCATENATE('ranking diario'!$A23,"!",CHAR(64+FK$1-3),FL$1)))</f>
        <v>-</v>
      </c>
      <c r="FK23" t="str">
        <f ca="1">IF(ISBLANK('ranking diario'!$A23),nada,INDIRECT(CONCATENATE('ranking diario'!$A23,"!",CHAR(64+FK$1-1),FL$1)))</f>
        <v>-</v>
      </c>
      <c r="FL23" s="12" t="str">
        <f ca="1">IF(OR(ISBLANK('ranking diario'!$A23),AND(FJ$2=XXX,FK$2=XXX)),nada,IF(FI$2=FI23,puntaje_por_resultado,0)+IF(AND(FJ$2=FJ23,FK$2=FK23),puntaje_por_resultado_exacto,0))</f>
        <v>-</v>
      </c>
      <c r="FN23" t="str">
        <f ca="1">IF(ISBLANK('ranking diario'!$A23),nada,INDIRECT(CONCATENATE('ranking diario'!$A23,"!",CHAR(64+FP$1),FQ$1)))</f>
        <v>-</v>
      </c>
      <c r="FO23" t="str">
        <f ca="1">IF(ISBLANK('ranking diario'!$A23),nada,INDIRECT(CONCATENATE('ranking diario'!$A23,"!",CHAR(64+FP$1-3),FQ$1)))</f>
        <v>-</v>
      </c>
      <c r="FP23" t="str">
        <f ca="1">IF(ISBLANK('ranking diario'!$A23),nada,INDIRECT(CONCATENATE('ranking diario'!$A23,"!",CHAR(64+FP$1-1),FQ$1)))</f>
        <v>-</v>
      </c>
      <c r="FQ23" s="12" t="str">
        <f ca="1">IF(OR(ISBLANK('ranking diario'!$A23),AND(FO$2=XXX,FP$2=XXX)),nada,IF(FN$2=FN23,puntaje_por_resultado,0)+IF(AND(FO$2=FO23,FP$2=FP23),puntaje_por_resultado_exacto,0))</f>
        <v>-</v>
      </c>
      <c r="FS23" t="str">
        <f ca="1">IF(ISBLANK('ranking diario'!$A23),nada,INDIRECT(CONCATENATE('ranking diario'!$A23,"!",CHAR(64+FU$1),FV$1)))</f>
        <v>-</v>
      </c>
      <c r="FT23" t="str">
        <f ca="1">IF(ISBLANK('ranking diario'!$A23),nada,INDIRECT(CONCATENATE('ranking diario'!$A23,"!",CHAR(64+FU$1-3),FV$1)))</f>
        <v>-</v>
      </c>
      <c r="FU23" t="str">
        <f ca="1">IF(ISBLANK('ranking diario'!$A23),nada,INDIRECT(CONCATENATE('ranking diario'!$A23,"!",CHAR(64+FU$1-1),FV$1)))</f>
        <v>-</v>
      </c>
      <c r="FV23" s="12" t="str">
        <f ca="1">IF(OR(ISBLANK('ranking diario'!$A23),AND(FT$2=XXX,FU$2=XXX)),nada,IF(FS$2=FS23,puntaje_por_resultado,0)+IF(AND(FT$2=FT23,FU$2=FU23),puntaje_por_resultado_exacto,0))</f>
        <v>-</v>
      </c>
      <c r="FX23" t="str">
        <f ca="1">IF(ISBLANK('ranking diario'!$A23),nada,INDIRECT(CONCATENATE('ranking diario'!$A23,"!",CHAR(64+FZ$1),GA$1)))</f>
        <v>-</v>
      </c>
      <c r="FY23" t="str">
        <f ca="1">IF(ISBLANK('ranking diario'!$A23),nada,INDIRECT(CONCATENATE('ranking diario'!$A23,"!",CHAR(64+FZ$1-3),GA$1)))</f>
        <v>-</v>
      </c>
      <c r="FZ23" t="str">
        <f ca="1">IF(ISBLANK('ranking diario'!$A23),nada,INDIRECT(CONCATENATE('ranking diario'!$A23,"!",CHAR(64+FZ$1-1),GA$1)))</f>
        <v>-</v>
      </c>
      <c r="GA23" s="12" t="str">
        <f ca="1">IF(OR(ISBLANK('ranking diario'!$A23),AND(FY$2=XXX,FZ$2=XXX)),nada,IF(FX$2=FX23,puntaje_por_resultado,0)+IF(AND(FY$2=FY23,FZ$2=FZ23),puntaje_por_resultado_exacto,0))</f>
        <v>-</v>
      </c>
      <c r="GC23" t="str">
        <f ca="1">IF(ISBLANK('ranking diario'!$A23),nada,INDIRECT(CONCATENATE('ranking diario'!$A23,"!",CHAR(64+GE$1),GF$1)))</f>
        <v>-</v>
      </c>
      <c r="GD23" t="str">
        <f ca="1">IF(ISBLANK('ranking diario'!$A23),nada,INDIRECT(CONCATENATE('ranking diario'!$A23,"!",CHAR(64+GE$1-3),GF$1)))</f>
        <v>-</v>
      </c>
      <c r="GE23" t="str">
        <f ca="1">IF(ISBLANK('ranking diario'!$A23),nada,INDIRECT(CONCATENATE('ranking diario'!$A23,"!",CHAR(64+GE$1-1),GF$1)))</f>
        <v>-</v>
      </c>
      <c r="GF23" s="12" t="str">
        <f ca="1">IF(OR(ISBLANK('ranking diario'!$A23),AND(GD$2=XXX,GE$2=XXX)),nada,IF(GC$2=GC23,puntaje_por_resultado,0)+IF(AND(GD$2=GD23,GE$2=GE23),puntaje_por_resultado_exacto,0))</f>
        <v>-</v>
      </c>
      <c r="GH23" t="str">
        <f ca="1">IF(ISBLANK('ranking diario'!$A23),nada,INDIRECT(CONCATENATE('ranking diario'!$A23,"!",CHAR(64+GJ$1),GK$1)))</f>
        <v>-</v>
      </c>
      <c r="GI23" t="str">
        <f ca="1">IF(ISBLANK('ranking diario'!$A23),nada,INDIRECT(CONCATENATE('ranking diario'!$A23,"!",CHAR(64+GJ$1-3),GK$1)))</f>
        <v>-</v>
      </c>
      <c r="GJ23" t="str">
        <f ca="1">IF(ISBLANK('ranking diario'!$A23),nada,INDIRECT(CONCATENATE('ranking diario'!$A23,"!",CHAR(64+GJ$1-1),GK$1)))</f>
        <v>-</v>
      </c>
      <c r="GK23" s="12" t="str">
        <f ca="1">IF(OR(ISBLANK('ranking diario'!$A23),AND(GI$2=XXX,GJ$2=XXX)),nada,IF(GH$2=GH23,puntaje_por_resultado,0)+IF(AND(GI$2=GI23,GJ$2=GJ23),puntaje_por_resultado_exacto,0))</f>
        <v>-</v>
      </c>
      <c r="GM23" t="str">
        <f ca="1">IF(ISBLANK('ranking diario'!$A23),nada,INDIRECT(CONCATENATE('ranking diario'!$A23,"!",CHAR(64+GO$1),GP$1)))</f>
        <v>-</v>
      </c>
      <c r="GN23" t="str">
        <f ca="1">IF(ISBLANK('ranking diario'!$A23),nada,INDIRECT(CONCATENATE('ranking diario'!$A23,"!",CHAR(64+GO$1-3),GP$1)))</f>
        <v>-</v>
      </c>
      <c r="GO23" t="str">
        <f ca="1">IF(ISBLANK('ranking diario'!$A23),nada,INDIRECT(CONCATENATE('ranking diario'!$A23,"!",CHAR(64+GO$1-1),GP$1)))</f>
        <v>-</v>
      </c>
      <c r="GP23" s="12" t="str">
        <f ca="1">IF(OR(ISBLANK('ranking diario'!$A23),AND(GN$2=XXX,GO$2=XXX)),nada,IF(GM$2=GM23,puntaje_por_resultado,0)+IF(AND(GN$2=GN23,GO$2=GO23),puntaje_por_resultado_exacto,0))</f>
        <v>-</v>
      </c>
      <c r="GR23" t="str">
        <f ca="1">IF(ISBLANK('ranking diario'!$A23),nada,INDIRECT(CONCATENATE('ranking diario'!$A23,"!",CHAR(64+GT$1),GU$1)))</f>
        <v>-</v>
      </c>
      <c r="GS23" t="str">
        <f ca="1">IF(ISBLANK('ranking diario'!$A23),nada,INDIRECT(CONCATENATE('ranking diario'!$A23,"!",CHAR(64+GT$1-3),GU$1)))</f>
        <v>-</v>
      </c>
      <c r="GT23" t="str">
        <f ca="1">IF(ISBLANK('ranking diario'!$A23),nada,INDIRECT(CONCATENATE('ranking diario'!$A23,"!",CHAR(64+GT$1-1),GU$1)))</f>
        <v>-</v>
      </c>
      <c r="GU23" s="12" t="str">
        <f ca="1">IF(OR(ISBLANK('ranking diario'!$A23),AND(GS$2=XXX,GT$2=XXX)),nada,IF(GR$2=GR23,puntaje_por_resultado,0)+IF(AND(GS$2=GS23,GT$2=GT23),puntaje_por_resultado_exacto,0))</f>
        <v>-</v>
      </c>
      <c r="GW23" t="str">
        <f ca="1">IF(ISBLANK('ranking diario'!$A23),nada,INDIRECT(CONCATENATE('ranking diario'!$A23,"!",CHAR(64+GY$1),GZ$1)))</f>
        <v>-</v>
      </c>
      <c r="GX23" t="str">
        <f ca="1">IF(ISBLANK('ranking diario'!$A23),nada,INDIRECT(CONCATENATE('ranking diario'!$A23,"!",CHAR(64+GY$1-3),GZ$1)))</f>
        <v>-</v>
      </c>
      <c r="GY23" t="str">
        <f ca="1">IF(ISBLANK('ranking diario'!$A23),nada,INDIRECT(CONCATENATE('ranking diario'!$A23,"!",CHAR(64+GY$1-1),GZ$1)))</f>
        <v>-</v>
      </c>
      <c r="GZ23" s="12" t="str">
        <f ca="1">IF(OR(ISBLANK('ranking diario'!$A23),AND(GX$2=XXX,GY$2=XXX)),nada,IF(GW$2=GW23,puntaje_por_resultado,0)+IF(AND(GX$2=GX23,GY$2=GY23),puntaje_por_resultado_exacto,0))</f>
        <v>-</v>
      </c>
      <c r="HB23" t="str">
        <f ca="1">IF(ISBLANK('ranking diario'!$A23),nada,INDIRECT(CONCATENATE('ranking diario'!$A23,"!",CHAR(64+HD$1),HE$1)))</f>
        <v>-</v>
      </c>
      <c r="HC23" t="str">
        <f ca="1">IF(ISBLANK('ranking diario'!$A23),nada,INDIRECT(CONCATENATE('ranking diario'!$A23,"!",CHAR(64+HD$1-3),HE$1)))</f>
        <v>-</v>
      </c>
      <c r="HD23" t="str">
        <f ca="1">IF(ISBLANK('ranking diario'!$A23),nada,INDIRECT(CONCATENATE('ranking diario'!$A23,"!",CHAR(64+HD$1-1),HE$1)))</f>
        <v>-</v>
      </c>
      <c r="HE23" s="12" t="str">
        <f ca="1">IF(OR(ISBLANK('ranking diario'!$A23),AND(HC$2=XXX,HD$2=XXX)),nada,IF(HB$2=HB23,puntaje_por_resultado,0)+IF(AND(HC$2=HC23,HD$2=HD23),puntaje_por_resultado_exacto,0))</f>
        <v>-</v>
      </c>
      <c r="HG23" t="str">
        <f ca="1">IF(ISBLANK('ranking diario'!$A23),nada,INDIRECT(CONCATENATE('ranking diario'!$A23,"!",CHAR(64+HI$1),HJ$1)))</f>
        <v>-</v>
      </c>
      <c r="HH23" t="str">
        <f ca="1">IF(ISBLANK('ranking diario'!$A23),nada,INDIRECT(CONCATENATE('ranking diario'!$A23,"!",CHAR(64+HI$1-3),HJ$1)))</f>
        <v>-</v>
      </c>
      <c r="HI23" t="str">
        <f ca="1">IF(ISBLANK('ranking diario'!$A23),nada,INDIRECT(CONCATENATE('ranking diario'!$A23,"!",CHAR(64+HI$1-1),HJ$1)))</f>
        <v>-</v>
      </c>
      <c r="HJ23" s="12" t="str">
        <f ca="1">IF(OR(ISBLANK('ranking diario'!$A23),AND(HH$2=XXX,HI$2=XXX)),nada,IF(HG$2=HG23,puntaje_por_resultado,0)+IF(AND(HH$2=HH23,HI$2=HI23),puntaje_por_resultado_exacto,0))</f>
        <v>-</v>
      </c>
      <c r="HL23" t="str">
        <f ca="1">IF(ISBLANK('ranking diario'!$A23),nada,INDIRECT(CONCATENATE('ranking diario'!$A23,"!",CHAR(64+HN$1),HO$1)))</f>
        <v>-</v>
      </c>
      <c r="HM23" t="str">
        <f ca="1">IF(ISBLANK('ranking diario'!$A23),nada,INDIRECT(CONCATENATE('ranking diario'!$A23,"!",CHAR(64+HN$1-3),HO$1)))</f>
        <v>-</v>
      </c>
      <c r="HN23" t="str">
        <f ca="1">IF(ISBLANK('ranking diario'!$A23),nada,INDIRECT(CONCATENATE('ranking diario'!$A23,"!",CHAR(64+HN$1-1),HO$1)))</f>
        <v>-</v>
      </c>
      <c r="HO23" s="12" t="str">
        <f ca="1">IF(OR(ISBLANK('ranking diario'!$A23),AND(HM$2=XXX,HN$2=XXX)),nada,IF(HL$2=HL23,puntaje_por_resultado,0)+IF(AND(HM$2=HM23,HN$2=HN23),puntaje_por_resultado_exacto,0))</f>
        <v>-</v>
      </c>
      <c r="HQ23" t="str">
        <f ca="1">IF(ISBLANK('ranking diario'!$A23),nada,INDIRECT(CONCATENATE('ranking diario'!$A23,"!",CHAR(64+HS$1),HT$1)))</f>
        <v>-</v>
      </c>
      <c r="HR23" t="str">
        <f ca="1">IF(ISBLANK('ranking diario'!$A23),nada,INDIRECT(CONCATENATE('ranking diario'!$A23,"!",CHAR(64+HS$1-3),HT$1)))</f>
        <v>-</v>
      </c>
      <c r="HS23" t="str">
        <f ca="1">IF(ISBLANK('ranking diario'!$A23),nada,INDIRECT(CONCATENATE('ranking diario'!$A23,"!",CHAR(64+HS$1-1),HT$1)))</f>
        <v>-</v>
      </c>
      <c r="HT23" s="12" t="str">
        <f ca="1">IF(OR(ISBLANK('ranking diario'!$A23),AND(HR$2=XXX,HS$2=XXX)),nada,IF(HQ$2=HQ23,puntaje_por_resultado,0)+IF(AND(HR$2=HR23,HS$2=HS23),puntaje_por_resultado_exacto,0))</f>
        <v>-</v>
      </c>
      <c r="HV23" t="str">
        <f ca="1">IF(ISBLANK('ranking diario'!$A23),nada,INDIRECT(CONCATENATE('ranking diario'!$A23,"!",CHAR(64+HX$1),HY$1)))</f>
        <v>-</v>
      </c>
      <c r="HW23" t="str">
        <f ca="1">IF(ISBLANK('ranking diario'!$A23),nada,INDIRECT(CONCATENATE('ranking diario'!$A23,"!",CHAR(64+HX$1-3),HY$1)))</f>
        <v>-</v>
      </c>
      <c r="HX23" t="str">
        <f ca="1">IF(ISBLANK('ranking diario'!$A23),nada,INDIRECT(CONCATENATE('ranking diario'!$A23,"!",CHAR(64+HX$1-1),HY$1)))</f>
        <v>-</v>
      </c>
      <c r="HY23" s="12" t="str">
        <f ca="1">IF(OR(ISBLANK('ranking diario'!$A23),AND(HW$2=XXX,HX$2=XXX)),nada,IF(HV$2=HV23,puntaje_por_resultado,0)+IF(AND(HW$2=HW23,HX$2=HX23),puntaje_por_resultado_exacto,0))</f>
        <v>-</v>
      </c>
      <c r="IA23" t="str">
        <f ca="1">IF(ISBLANK('ranking diario'!$A23),nada,INDIRECT(CONCATENATE('ranking diario'!$A23,"!",CHAR(64+IC$1),ID$1)))</f>
        <v>-</v>
      </c>
      <c r="IB23" t="str">
        <f ca="1">IF(ISBLANK('ranking diario'!$A23),nada,INDIRECT(CONCATENATE('ranking diario'!$A23,"!",CHAR(64+IC$1-3),ID$1)))</f>
        <v>-</v>
      </c>
      <c r="IC23" t="str">
        <f ca="1">IF(ISBLANK('ranking diario'!$A23),nada,INDIRECT(CONCATENATE('ranking diario'!$A23,"!",CHAR(64+IC$1-1),ID$1)))</f>
        <v>-</v>
      </c>
      <c r="ID23" s="12" t="str">
        <f ca="1">IF(OR(ISBLANK('ranking diario'!$A23),AND(IB$2=XXX,IC$2=XXX)),nada,IF(IA$2=IA23,puntaje_por_resultado,0)+IF(AND(IB$2=IB23,IC$2=IC23),puntaje_por_resultado_exacto,0))</f>
        <v>-</v>
      </c>
      <c r="IF23" t="str">
        <f ca="1">IF(ISBLANK('ranking diario'!$A23),nada,INDIRECT(CONCATENATE('ranking diario'!$A23,"!",CHAR(64+IH$1),II$1)))</f>
        <v>-</v>
      </c>
      <c r="IG23" t="str">
        <f ca="1">IF(ISBLANK('ranking diario'!$A23),nada,INDIRECT(CONCATENATE('ranking diario'!$A23,"!",CHAR(64+IH$1-3),II$1)))</f>
        <v>-</v>
      </c>
      <c r="IH23" t="str">
        <f ca="1">IF(ISBLANK('ranking diario'!$A23),nada,INDIRECT(CONCATENATE('ranking diario'!$A23,"!",CHAR(64+IH$1-1),II$1)))</f>
        <v>-</v>
      </c>
      <c r="II23" s="12" t="str">
        <f ca="1">IF(OR(ISBLANK('ranking diario'!$A23),AND(IG$2=XXX,IH$2=XXX)),nada,IF(IF$2=IF23,puntaje_por_resultado,0)+IF(AND(IG$2=IG23,IH$2=IH23),puntaje_por_resultado_exacto,0))</f>
        <v>-</v>
      </c>
    </row>
    <row r="24" spans="1:243" x14ac:dyDescent="0.2">
      <c r="A24" t="str">
        <f>IF(ISBLANK('ranking diario'!A24),nada,'ranking diario'!A24)</f>
        <v>-</v>
      </c>
      <c r="B24" t="str">
        <f ca="1">'ranking diario'!B24</f>
        <v>-</v>
      </c>
      <c r="C24" s="12" t="str">
        <f>IF(ISBLANK('ranking diario'!$A24),nada,SUM(H24,M24,R24,W24,AB24,AG24,AL24,AQ24,AV24,BA24,BF24,BK24,BP24,BU24,BZ24,CE24,CJ24,CO24,CT24,CY24,DD24,DI24,DN24,DS24)+SUM(DX24,EC24,EH24,EM24,ER24,EW24,FB24,FG24,FL24,FQ24,FV24,GA24,GF24,GK24,GP24,GU24,GZ24,HE24,HJ24,HO24,HT24,HY24,ID24,II24))</f>
        <v>-</v>
      </c>
      <c r="E24" t="str">
        <f ca="1">IF(ISBLANK('ranking diario'!$A24),nada,INDIRECT(CONCATENATE('ranking diario'!$A24,"!",CHAR(64+G$1),H$1)))</f>
        <v>-</v>
      </c>
      <c r="F24" t="str">
        <f ca="1">IF(ISBLANK('ranking diario'!$A24),nada,INDIRECT(CONCATENATE('ranking diario'!$A24,"!",CHAR(64+G$1-3),H$1)))</f>
        <v>-</v>
      </c>
      <c r="G24" t="str">
        <f ca="1">IF(ISBLANK('ranking diario'!$A24),nada,INDIRECT(CONCATENATE('ranking diario'!$A24,"!",CHAR(64+G$1-1),H$1)))</f>
        <v>-</v>
      </c>
      <c r="H24" s="12" t="str">
        <f ca="1">IF(OR(ISBLANK('ranking diario'!$A24),AND(F$2=XXX,G$2=XXX)),nada,IF(E$2=E24,puntaje_por_resultado,0)+IF(AND(F$2=F24,G$2=G24),puntaje_por_resultado_exacto,0))</f>
        <v>-</v>
      </c>
      <c r="J24" t="str">
        <f ca="1">IF(ISBLANK('ranking diario'!$A24),nada,INDIRECT(CONCATENATE('ranking diario'!$A24,"!",CHAR(64+L$1),M$1)))</f>
        <v>-</v>
      </c>
      <c r="K24" t="str">
        <f ca="1">IF(ISBLANK('ranking diario'!$A24),nada,INDIRECT(CONCATENATE('ranking diario'!$A24,"!",CHAR(64+L$1-3),M$1)))</f>
        <v>-</v>
      </c>
      <c r="L24" t="str">
        <f ca="1">IF(ISBLANK('ranking diario'!$A24),nada,INDIRECT(CONCATENATE('ranking diario'!$A24,"!",CHAR(64+L$1-1),M$1)))</f>
        <v>-</v>
      </c>
      <c r="M24" s="12" t="str">
        <f ca="1">IF(OR(ISBLANK('ranking diario'!$A24),AND(K$2=XXX,L$2=XXX)),nada,IF(J$2=J24,puntaje_por_resultado,0)+IF(AND(K$2=K24,L$2=L24),puntaje_por_resultado_exacto,0))</f>
        <v>-</v>
      </c>
      <c r="O24" t="str">
        <f ca="1">IF(ISBLANK('ranking diario'!$A24),nada,INDIRECT(CONCATENATE('ranking diario'!$A24,"!",CHAR(64+Q$1),R$1)))</f>
        <v>-</v>
      </c>
      <c r="P24" t="str">
        <f ca="1">IF(ISBLANK('ranking diario'!$A24),nada,INDIRECT(CONCATENATE('ranking diario'!$A24,"!",CHAR(64+Q$1-3),R$1)))</f>
        <v>-</v>
      </c>
      <c r="Q24" t="str">
        <f ca="1">IF(ISBLANK('ranking diario'!$A24),nada,INDIRECT(CONCATENATE('ranking diario'!$A24,"!",CHAR(64+Q$1-1),R$1)))</f>
        <v>-</v>
      </c>
      <c r="R24" s="12" t="str">
        <f ca="1">IF(OR(ISBLANK('ranking diario'!$A24),AND(P$2=XXX,Q$2=XXX)),nada,IF(O$2=O24,puntaje_por_resultado,0)+IF(AND(P$2=P24,Q$2=Q24),puntaje_por_resultado_exacto,0))</f>
        <v>-</v>
      </c>
      <c r="T24" t="str">
        <f ca="1">IF(ISBLANK('ranking diario'!$A24),nada,INDIRECT(CONCATENATE('ranking diario'!$A24,"!",CHAR(64+V$1),W$1)))</f>
        <v>-</v>
      </c>
      <c r="U24" t="str">
        <f ca="1">IF(ISBLANK('ranking diario'!$A24),nada,INDIRECT(CONCATENATE('ranking diario'!$A24,"!",CHAR(64+V$1-3),W$1)))</f>
        <v>-</v>
      </c>
      <c r="V24" t="str">
        <f ca="1">IF(ISBLANK('ranking diario'!$A24),nada,INDIRECT(CONCATENATE('ranking diario'!$A24,"!",CHAR(64+V$1-1),W$1)))</f>
        <v>-</v>
      </c>
      <c r="W24" s="12" t="str">
        <f ca="1">IF(OR(ISBLANK('ranking diario'!$A24),AND(U$2=XXX,V$2=XXX)),nada,IF(T$2=T24,puntaje_por_resultado,0)+IF(AND(U$2=U24,V$2=V24),puntaje_por_resultado_exacto,0))</f>
        <v>-</v>
      </c>
      <c r="Y24" t="str">
        <f ca="1">IF(ISBLANK('ranking diario'!$A24),nada,INDIRECT(CONCATENATE('ranking diario'!$A24,"!",CHAR(64+AA$1),AB$1)))</f>
        <v>-</v>
      </c>
      <c r="Z24" t="str">
        <f ca="1">IF(ISBLANK('ranking diario'!$A24),nada,INDIRECT(CONCATENATE('ranking diario'!$A24,"!",CHAR(64+AA$1-3),AB$1)))</f>
        <v>-</v>
      </c>
      <c r="AA24" t="str">
        <f ca="1">IF(ISBLANK('ranking diario'!$A24),nada,INDIRECT(CONCATENATE('ranking diario'!$A24,"!",CHAR(64+AA$1-1),AB$1)))</f>
        <v>-</v>
      </c>
      <c r="AB24" s="12" t="str">
        <f ca="1">IF(OR(ISBLANK('ranking diario'!$A24),AND(Z$2=XXX,AA$2=XXX)),nada,IF(Y$2=Y24,puntaje_por_resultado,0)+IF(AND(Z$2=Z24,AA$2=AA24),puntaje_por_resultado_exacto,0))</f>
        <v>-</v>
      </c>
      <c r="AD24" t="str">
        <f ca="1">IF(ISBLANK('ranking diario'!$A24),nada,INDIRECT(CONCATENATE('ranking diario'!$A24,"!",CHAR(64+AF$1),AG$1)))</f>
        <v>-</v>
      </c>
      <c r="AE24" t="str">
        <f ca="1">IF(ISBLANK('ranking diario'!$A24),nada,INDIRECT(CONCATENATE('ranking diario'!$A24,"!",CHAR(64+AF$1-3),AG$1)))</f>
        <v>-</v>
      </c>
      <c r="AF24" t="str">
        <f ca="1">IF(ISBLANK('ranking diario'!$A24),nada,INDIRECT(CONCATENATE('ranking diario'!$A24,"!",CHAR(64+AF$1-1),AG$1)))</f>
        <v>-</v>
      </c>
      <c r="AG24" s="12" t="str">
        <f ca="1">IF(OR(ISBLANK('ranking diario'!$A24),AND(AE$2=XXX,AF$2=XXX)),nada,IF(AD$2=AD24,puntaje_por_resultado,0)+IF(AND(AE$2=AE24,AF$2=AF24),puntaje_por_resultado_exacto,0))</f>
        <v>-</v>
      </c>
      <c r="AI24" t="str">
        <f ca="1">IF(ISBLANK('ranking diario'!$A24),nada,INDIRECT(CONCATENATE('ranking diario'!$A24,"!",CHAR(64+AK$1),AL$1)))</f>
        <v>-</v>
      </c>
      <c r="AJ24" t="str">
        <f ca="1">IF(ISBLANK('ranking diario'!$A24),nada,INDIRECT(CONCATENATE('ranking diario'!$A24,"!",CHAR(64+AK$1-3),AL$1)))</f>
        <v>-</v>
      </c>
      <c r="AK24" t="str">
        <f ca="1">IF(ISBLANK('ranking diario'!$A24),nada,INDIRECT(CONCATENATE('ranking diario'!$A24,"!",CHAR(64+AK$1-1),AL$1)))</f>
        <v>-</v>
      </c>
      <c r="AL24" s="12" t="str">
        <f ca="1">IF(OR(ISBLANK('ranking diario'!$A24),AND(AJ$2=XXX,AK$2=XXX)),nada,IF(AI$2=AI24,puntaje_por_resultado,0)+IF(AND(AJ$2=AJ24,AK$2=AK24),puntaje_por_resultado_exacto,0))</f>
        <v>-</v>
      </c>
      <c r="AN24" t="str">
        <f ca="1">IF(ISBLANK('ranking diario'!$A24),nada,INDIRECT(CONCATENATE('ranking diario'!$A24,"!",CHAR(64+AP$1),AQ$1)))</f>
        <v>-</v>
      </c>
      <c r="AO24" t="str">
        <f ca="1">IF(ISBLANK('ranking diario'!$A24),nada,INDIRECT(CONCATENATE('ranking diario'!$A24,"!",CHAR(64+AP$1-3),AQ$1)))</f>
        <v>-</v>
      </c>
      <c r="AP24" t="str">
        <f ca="1">IF(ISBLANK('ranking diario'!$A24),nada,INDIRECT(CONCATENATE('ranking diario'!$A24,"!",CHAR(64+AP$1-1),AQ$1)))</f>
        <v>-</v>
      </c>
      <c r="AQ24" s="12" t="str">
        <f ca="1">IF(OR(ISBLANK('ranking diario'!$A24),AND(AO$2=XXX,AP$2=XXX)),nada,IF(AN$2=AN24,puntaje_por_resultado,0)+IF(AND(AO$2=AO24,AP$2=AP24),puntaje_por_resultado_exacto,0))</f>
        <v>-</v>
      </c>
      <c r="AS24" t="str">
        <f ca="1">IF(ISBLANK('ranking diario'!$A24),nada,INDIRECT(CONCATENATE('ranking diario'!$A24,"!",CHAR(64+AU$1),AV$1)))</f>
        <v>-</v>
      </c>
      <c r="AT24" t="str">
        <f ca="1">IF(ISBLANK('ranking diario'!$A24),nada,INDIRECT(CONCATENATE('ranking diario'!$A24,"!",CHAR(64+AU$1-3),AV$1)))</f>
        <v>-</v>
      </c>
      <c r="AU24" t="str">
        <f ca="1">IF(ISBLANK('ranking diario'!$A24),nada,INDIRECT(CONCATENATE('ranking diario'!$A24,"!",CHAR(64+AU$1-1),AV$1)))</f>
        <v>-</v>
      </c>
      <c r="AV24" s="12" t="str">
        <f ca="1">IF(OR(ISBLANK('ranking diario'!$A24),AND(AT$2=XXX,AU$2=XXX)),nada,IF(AS$2=AS24,puntaje_por_resultado,0)+IF(AND(AT$2=AT24,AU$2=AU24),puntaje_por_resultado_exacto,0))</f>
        <v>-</v>
      </c>
      <c r="AX24" t="str">
        <f ca="1">IF(ISBLANK('ranking diario'!$A24),nada,INDIRECT(CONCATENATE('ranking diario'!$A24,"!",CHAR(64+AZ$1),BA$1)))</f>
        <v>-</v>
      </c>
      <c r="AY24" t="str">
        <f ca="1">IF(ISBLANK('ranking diario'!$A24),nada,INDIRECT(CONCATENATE('ranking diario'!$A24,"!",CHAR(64+AZ$1-3),BA$1)))</f>
        <v>-</v>
      </c>
      <c r="AZ24" t="str">
        <f ca="1">IF(ISBLANK('ranking diario'!$A24),nada,INDIRECT(CONCATENATE('ranking diario'!$A24,"!",CHAR(64+AZ$1-1),BA$1)))</f>
        <v>-</v>
      </c>
      <c r="BA24" s="12" t="str">
        <f ca="1">IF(OR(ISBLANK('ranking diario'!$A24),AND(AY$2=XXX,AZ$2=XXX)),nada,IF(AX$2=AX24,puntaje_por_resultado,0)+IF(AND(AY$2=AY24,AZ$2=AZ24),puntaje_por_resultado_exacto,0))</f>
        <v>-</v>
      </c>
      <c r="BC24" t="str">
        <f ca="1">IF(ISBLANK('ranking diario'!$A24),nada,INDIRECT(CONCATENATE('ranking diario'!$A24,"!",CHAR(64+BE$1),BF$1)))</f>
        <v>-</v>
      </c>
      <c r="BD24" t="str">
        <f ca="1">IF(ISBLANK('ranking diario'!$A24),nada,INDIRECT(CONCATENATE('ranking diario'!$A24,"!",CHAR(64+BE$1-3),BF$1)))</f>
        <v>-</v>
      </c>
      <c r="BE24" t="str">
        <f ca="1">IF(ISBLANK('ranking diario'!$A24),nada,INDIRECT(CONCATENATE('ranking diario'!$A24,"!",CHAR(64+BE$1-1),BF$1)))</f>
        <v>-</v>
      </c>
      <c r="BF24" s="12" t="str">
        <f ca="1">IF(OR(ISBLANK('ranking diario'!$A24),AND(BD$2=XXX,BE$2=XXX)),nada,IF(BC$2=BC24,puntaje_por_resultado,0)+IF(AND(BD$2=BD24,BE$2=BE24),puntaje_por_resultado_exacto,0))</f>
        <v>-</v>
      </c>
      <c r="BH24" t="str">
        <f ca="1">IF(ISBLANK('ranking diario'!$A24),nada,INDIRECT(CONCATENATE('ranking diario'!$A24,"!",CHAR(64+BJ$1),BK$1)))</f>
        <v>-</v>
      </c>
      <c r="BI24" t="str">
        <f ca="1">IF(ISBLANK('ranking diario'!$A24),nada,INDIRECT(CONCATENATE('ranking diario'!$A24,"!",CHAR(64+BJ$1-3),BK$1)))</f>
        <v>-</v>
      </c>
      <c r="BJ24" t="str">
        <f ca="1">IF(ISBLANK('ranking diario'!$A24),nada,INDIRECT(CONCATENATE('ranking diario'!$A24,"!",CHAR(64+BJ$1-1),BK$1)))</f>
        <v>-</v>
      </c>
      <c r="BK24" s="12" t="str">
        <f ca="1">IF(OR(ISBLANK('ranking diario'!$A24),AND(BI$2=XXX,BJ$2=XXX)),nada,IF(BH$2=BH24,puntaje_por_resultado,0)+IF(AND(BI$2=BI24,BJ$2=BJ24),puntaje_por_resultado_exacto,0))</f>
        <v>-</v>
      </c>
      <c r="BM24" t="str">
        <f ca="1">IF(ISBLANK('ranking diario'!$A24),nada,INDIRECT(CONCATENATE('ranking diario'!$A24,"!",CHAR(64+BO$1),BP$1)))</f>
        <v>-</v>
      </c>
      <c r="BN24" t="str">
        <f ca="1">IF(ISBLANK('ranking diario'!$A24),nada,INDIRECT(CONCATENATE('ranking diario'!$A24,"!",CHAR(64+BO$1-3),BP$1)))</f>
        <v>-</v>
      </c>
      <c r="BO24" t="str">
        <f ca="1">IF(ISBLANK('ranking diario'!$A24),nada,INDIRECT(CONCATENATE('ranking diario'!$A24,"!",CHAR(64+BO$1-1),BP$1)))</f>
        <v>-</v>
      </c>
      <c r="BP24" s="12" t="str">
        <f ca="1">IF(OR(ISBLANK('ranking diario'!$A24),AND(BN$2=XXX,BO$2=XXX)),nada,IF(BM$2=BM24,puntaje_por_resultado,0)+IF(AND(BN$2=BN24,BO$2=BO24),puntaje_por_resultado_exacto,0))</f>
        <v>-</v>
      </c>
      <c r="BR24" t="str">
        <f ca="1">IF(ISBLANK('ranking diario'!$A24),nada,INDIRECT(CONCATENATE('ranking diario'!$A24,"!",CHAR(64+BT$1),BU$1)))</f>
        <v>-</v>
      </c>
      <c r="BS24" t="str">
        <f ca="1">IF(ISBLANK('ranking diario'!$A24),nada,INDIRECT(CONCATENATE('ranking diario'!$A24,"!",CHAR(64+BT$1-3),BU$1)))</f>
        <v>-</v>
      </c>
      <c r="BT24" t="str">
        <f ca="1">IF(ISBLANK('ranking diario'!$A24),nada,INDIRECT(CONCATENATE('ranking diario'!$A24,"!",CHAR(64+BT$1-1),BU$1)))</f>
        <v>-</v>
      </c>
      <c r="BU24" s="12" t="str">
        <f ca="1">IF(OR(ISBLANK('ranking diario'!$A24),AND(BS$2=XXX,BT$2=XXX)),nada,IF(BR$2=BR24,puntaje_por_resultado,0)+IF(AND(BS$2=BS24,BT$2=BT24),puntaje_por_resultado_exacto,0))</f>
        <v>-</v>
      </c>
      <c r="BW24" t="str">
        <f ca="1">IF(ISBLANK('ranking diario'!$A24),nada,INDIRECT(CONCATENATE('ranking diario'!$A24,"!",CHAR(64+BY$1),BZ$1)))</f>
        <v>-</v>
      </c>
      <c r="BX24" t="str">
        <f ca="1">IF(ISBLANK('ranking diario'!$A24),nada,INDIRECT(CONCATENATE('ranking diario'!$A24,"!",CHAR(64+BY$1-3),BZ$1)))</f>
        <v>-</v>
      </c>
      <c r="BY24" t="str">
        <f ca="1">IF(ISBLANK('ranking diario'!$A24),nada,INDIRECT(CONCATENATE('ranking diario'!$A24,"!",CHAR(64+BY$1-1),BZ$1)))</f>
        <v>-</v>
      </c>
      <c r="BZ24" s="12" t="str">
        <f ca="1">IF(OR(ISBLANK('ranking diario'!$A24),AND(BX$2=XXX,BY$2=XXX)),nada,IF(BW$2=BW24,puntaje_por_resultado,0)+IF(AND(BX$2=BX24,BY$2=BY24),puntaje_por_resultado_exacto,0))</f>
        <v>-</v>
      </c>
      <c r="CB24" t="str">
        <f ca="1">IF(ISBLANK('ranking diario'!$A24),nada,INDIRECT(CONCATENATE('ranking diario'!$A24,"!",CHAR(64+CD$1),CE$1)))</f>
        <v>-</v>
      </c>
      <c r="CC24" t="str">
        <f ca="1">IF(ISBLANK('ranking diario'!$A24),nada,INDIRECT(CONCATENATE('ranking diario'!$A24,"!",CHAR(64+CD$1-3),CE$1)))</f>
        <v>-</v>
      </c>
      <c r="CD24" t="str">
        <f ca="1">IF(ISBLANK('ranking diario'!$A24),nada,INDIRECT(CONCATENATE('ranking diario'!$A24,"!",CHAR(64+CD$1-1),CE$1)))</f>
        <v>-</v>
      </c>
      <c r="CE24" s="12" t="str">
        <f ca="1">IF(OR(ISBLANK('ranking diario'!$A24),AND(CC$2=XXX,CD$2=XXX)),nada,IF(CB$2=CB24,puntaje_por_resultado,0)+IF(AND(CC$2=CC24,CD$2=CD24),puntaje_por_resultado_exacto,0))</f>
        <v>-</v>
      </c>
      <c r="CG24" t="str">
        <f ca="1">IF(ISBLANK('ranking diario'!$A24),nada,INDIRECT(CONCATENATE('ranking diario'!$A24,"!",CHAR(64+CI$1),CJ$1)))</f>
        <v>-</v>
      </c>
      <c r="CH24" t="str">
        <f ca="1">IF(ISBLANK('ranking diario'!$A24),nada,INDIRECT(CONCATENATE('ranking diario'!$A24,"!",CHAR(64+CI$1-3),CJ$1)))</f>
        <v>-</v>
      </c>
      <c r="CI24" t="str">
        <f ca="1">IF(ISBLANK('ranking diario'!$A24),nada,INDIRECT(CONCATENATE('ranking diario'!$A24,"!",CHAR(64+CI$1-1),CJ$1)))</f>
        <v>-</v>
      </c>
      <c r="CJ24" s="12" t="str">
        <f ca="1">IF(OR(ISBLANK('ranking diario'!$A24),AND(CH$2=XXX,CI$2=XXX)),nada,IF(CG$2=CG24,puntaje_por_resultado,0)+IF(AND(CH$2=CH24,CI$2=CI24),puntaje_por_resultado_exacto,0))</f>
        <v>-</v>
      </c>
      <c r="CL24" t="str">
        <f ca="1">IF(ISBLANK('ranking diario'!$A24),nada,INDIRECT(CONCATENATE('ranking diario'!$A24,"!",CHAR(64+CN$1),CO$1)))</f>
        <v>-</v>
      </c>
      <c r="CM24" t="str">
        <f ca="1">IF(ISBLANK('ranking diario'!$A24),nada,INDIRECT(CONCATENATE('ranking diario'!$A24,"!",CHAR(64+CN$1-3),CO$1)))</f>
        <v>-</v>
      </c>
      <c r="CN24" t="str">
        <f ca="1">IF(ISBLANK('ranking diario'!$A24),nada,INDIRECT(CONCATENATE('ranking diario'!$A24,"!",CHAR(64+CN$1-1),CO$1)))</f>
        <v>-</v>
      </c>
      <c r="CO24" s="12" t="str">
        <f ca="1">IF(OR(ISBLANK('ranking diario'!$A24),AND(CM$2=XXX,CN$2=XXX)),nada,IF(CL$2=CL24,puntaje_por_resultado,0)+IF(AND(CM$2=CM24,CN$2=CN24),puntaje_por_resultado_exacto,0))</f>
        <v>-</v>
      </c>
      <c r="CQ24" t="str">
        <f ca="1">IF(ISBLANK('ranking diario'!$A24),nada,INDIRECT(CONCATENATE('ranking diario'!$A24,"!",CHAR(64+CS$1),CT$1)))</f>
        <v>-</v>
      </c>
      <c r="CR24" t="str">
        <f ca="1">IF(ISBLANK('ranking diario'!$A24),nada,INDIRECT(CONCATENATE('ranking diario'!$A24,"!",CHAR(64+CS$1-3),CT$1)))</f>
        <v>-</v>
      </c>
      <c r="CS24" t="str">
        <f ca="1">IF(ISBLANK('ranking diario'!$A24),nada,INDIRECT(CONCATENATE('ranking diario'!$A24,"!",CHAR(64+CS$1-1),CT$1)))</f>
        <v>-</v>
      </c>
      <c r="CT24" s="12" t="str">
        <f ca="1">IF(OR(ISBLANK('ranking diario'!$A24),AND(CR$2=XXX,CS$2=XXX)),nada,IF(CQ$2=CQ24,puntaje_por_resultado,0)+IF(AND(CR$2=CR24,CS$2=CS24),puntaje_por_resultado_exacto,0))</f>
        <v>-</v>
      </c>
      <c r="CV24" t="str">
        <f ca="1">IF(ISBLANK('ranking diario'!$A24),nada,INDIRECT(CONCATENATE('ranking diario'!$A24,"!",CHAR(64+CX$1),CY$1)))</f>
        <v>-</v>
      </c>
      <c r="CW24" t="str">
        <f ca="1">IF(ISBLANK('ranking diario'!$A24),nada,INDIRECT(CONCATENATE('ranking diario'!$A24,"!",CHAR(64+CX$1-3),CY$1)))</f>
        <v>-</v>
      </c>
      <c r="CX24" t="str">
        <f ca="1">IF(ISBLANK('ranking diario'!$A24),nada,INDIRECT(CONCATENATE('ranking diario'!$A24,"!",CHAR(64+CX$1-1),CY$1)))</f>
        <v>-</v>
      </c>
      <c r="CY24" s="12" t="str">
        <f ca="1">IF(OR(ISBLANK('ranking diario'!$A24),AND(CW$2=XXX,CX$2=XXX)),nada,IF(CV$2=CV24,puntaje_por_resultado,0)+IF(AND(CW$2=CW24,CX$2=CX24),puntaje_por_resultado_exacto,0))</f>
        <v>-</v>
      </c>
      <c r="DA24" t="str">
        <f ca="1">IF(ISBLANK('ranking diario'!$A24),nada,INDIRECT(CONCATENATE('ranking diario'!$A24,"!",CHAR(64+DC$1),DD$1)))</f>
        <v>-</v>
      </c>
      <c r="DB24" t="str">
        <f ca="1">IF(ISBLANK('ranking diario'!$A24),nada,INDIRECT(CONCATENATE('ranking diario'!$A24,"!",CHAR(64+DC$1-3),DD$1)))</f>
        <v>-</v>
      </c>
      <c r="DC24" t="str">
        <f ca="1">IF(ISBLANK('ranking diario'!$A24),nada,INDIRECT(CONCATENATE('ranking diario'!$A24,"!",CHAR(64+DC$1-1),DD$1)))</f>
        <v>-</v>
      </c>
      <c r="DD24" s="12" t="str">
        <f ca="1">IF(OR(ISBLANK('ranking diario'!$A24),AND(DB$2=XXX,DC$2=XXX)),nada,IF(DA$2=DA24,puntaje_por_resultado,0)+IF(AND(DB$2=DB24,DC$2=DC24),puntaje_por_resultado_exacto,0))</f>
        <v>-</v>
      </c>
      <c r="DF24" t="str">
        <f ca="1">IF(ISBLANK('ranking diario'!$A24),nada,INDIRECT(CONCATENATE('ranking diario'!$A24,"!",CHAR(64+DH$1),DI$1)))</f>
        <v>-</v>
      </c>
      <c r="DG24" t="str">
        <f ca="1">IF(ISBLANK('ranking diario'!$A24),nada,INDIRECT(CONCATENATE('ranking diario'!$A24,"!",CHAR(64+DH$1-3),DI$1)))</f>
        <v>-</v>
      </c>
      <c r="DH24" t="str">
        <f ca="1">IF(ISBLANK('ranking diario'!$A24),nada,INDIRECT(CONCATENATE('ranking diario'!$A24,"!",CHAR(64+DH$1-1),DI$1)))</f>
        <v>-</v>
      </c>
      <c r="DI24" s="12" t="str">
        <f ca="1">IF(OR(ISBLANK('ranking diario'!$A24),AND(DG$2=XXX,DH$2=XXX)),nada,IF(DF$2=DF24,puntaje_por_resultado,0)+IF(AND(DG$2=DG24,DH$2=DH24),puntaje_por_resultado_exacto,0))</f>
        <v>-</v>
      </c>
      <c r="DK24" t="str">
        <f ca="1">IF(ISBLANK('ranking diario'!$A24),nada,INDIRECT(CONCATENATE('ranking diario'!$A24,"!",CHAR(64+DM$1),DN$1)))</f>
        <v>-</v>
      </c>
      <c r="DL24" t="str">
        <f ca="1">IF(ISBLANK('ranking diario'!$A24),nada,INDIRECT(CONCATENATE('ranking diario'!$A24,"!",CHAR(64+DM$1-3),DN$1)))</f>
        <v>-</v>
      </c>
      <c r="DM24" t="str">
        <f ca="1">IF(ISBLANK('ranking diario'!$A24),nada,INDIRECT(CONCATENATE('ranking diario'!$A24,"!",CHAR(64+DM$1-1),DN$1)))</f>
        <v>-</v>
      </c>
      <c r="DN24" s="12" t="str">
        <f ca="1">IF(OR(ISBLANK('ranking diario'!$A24),AND(DL$2=XXX,DM$2=XXX)),nada,IF(DK$2=DK24,puntaje_por_resultado,0)+IF(AND(DL$2=DL24,DM$2=DM24),puntaje_por_resultado_exacto,0))</f>
        <v>-</v>
      </c>
      <c r="DP24" t="str">
        <f ca="1">IF(ISBLANK('ranking diario'!$A24),nada,INDIRECT(CONCATENATE('ranking diario'!$A24,"!",CHAR(64+DR$1),DS$1)))</f>
        <v>-</v>
      </c>
      <c r="DQ24" t="str">
        <f ca="1">IF(ISBLANK('ranking diario'!$A24),nada,INDIRECT(CONCATENATE('ranking diario'!$A24,"!",CHAR(64+DR$1-3),DS$1)))</f>
        <v>-</v>
      </c>
      <c r="DR24" t="str">
        <f ca="1">IF(ISBLANK('ranking diario'!$A24),nada,INDIRECT(CONCATENATE('ranking diario'!$A24,"!",CHAR(64+DR$1-1),DS$1)))</f>
        <v>-</v>
      </c>
      <c r="DS24" s="12" t="str">
        <f ca="1">IF(OR(ISBLANK('ranking diario'!$A24),AND(DQ$2=XXX,DR$2=XXX)),nada,IF(DP$2=DP24,puntaje_por_resultado,0)+IF(AND(DQ$2=DQ24,DR$2=DR24),puntaje_por_resultado_exacto,0))</f>
        <v>-</v>
      </c>
      <c r="DU24" t="str">
        <f ca="1">IF(ISBLANK('ranking diario'!$A24),nada,INDIRECT(CONCATENATE('ranking diario'!$A24,"!",CHAR(64+DW$1),DX$1)))</f>
        <v>-</v>
      </c>
      <c r="DV24" t="str">
        <f ca="1">IF(ISBLANK('ranking diario'!$A24),nada,INDIRECT(CONCATENATE('ranking diario'!$A24,"!",CHAR(64+DW$1-3),DX$1)))</f>
        <v>-</v>
      </c>
      <c r="DW24" t="str">
        <f ca="1">IF(ISBLANK('ranking diario'!$A24),nada,INDIRECT(CONCATENATE('ranking diario'!$A24,"!",CHAR(64+DW$1-1),DX$1)))</f>
        <v>-</v>
      </c>
      <c r="DX24" s="12" t="str">
        <f ca="1">IF(OR(ISBLANK('ranking diario'!$A24),AND(DV$2=XXX,DW$2=XXX)),nada,IF(DU$2=DU24,puntaje_por_resultado,0)+IF(AND(DV$2=DV24,DW$2=DW24),puntaje_por_resultado_exacto,0))</f>
        <v>-</v>
      </c>
      <c r="DZ24" t="str">
        <f ca="1">IF(ISBLANK('ranking diario'!$A24),nada,INDIRECT(CONCATENATE('ranking diario'!$A24,"!",CHAR(64+EB$1),EC$1)))</f>
        <v>-</v>
      </c>
      <c r="EA24" t="str">
        <f ca="1">IF(ISBLANK('ranking diario'!$A24),nada,INDIRECT(CONCATENATE('ranking diario'!$A24,"!",CHAR(64+EB$1-3),EC$1)))</f>
        <v>-</v>
      </c>
      <c r="EB24" t="str">
        <f ca="1">IF(ISBLANK('ranking diario'!$A24),nada,INDIRECT(CONCATENATE('ranking diario'!$A24,"!",CHAR(64+EB$1-1),EC$1)))</f>
        <v>-</v>
      </c>
      <c r="EC24" s="12" t="str">
        <f ca="1">IF(OR(ISBLANK('ranking diario'!$A24),AND(EA$2=XXX,EB$2=XXX)),nada,IF(DZ$2=DZ24,puntaje_por_resultado,0)+IF(AND(EA$2=EA24,EB$2=EB24),puntaje_por_resultado_exacto,0))</f>
        <v>-</v>
      </c>
      <c r="EE24" t="str">
        <f ca="1">IF(ISBLANK('ranking diario'!$A24),nada,INDIRECT(CONCATENATE('ranking diario'!$A24,"!",CHAR(64+EG$1),EH$1)))</f>
        <v>-</v>
      </c>
      <c r="EF24" t="str">
        <f ca="1">IF(ISBLANK('ranking diario'!$A24),nada,INDIRECT(CONCATENATE('ranking diario'!$A24,"!",CHAR(64+EG$1-3),EH$1)))</f>
        <v>-</v>
      </c>
      <c r="EG24" t="str">
        <f ca="1">IF(ISBLANK('ranking diario'!$A24),nada,INDIRECT(CONCATENATE('ranking diario'!$A24,"!",CHAR(64+EG$1-1),EH$1)))</f>
        <v>-</v>
      </c>
      <c r="EH24" s="12" t="str">
        <f ca="1">IF(OR(ISBLANK('ranking diario'!$A24),AND(EF$2=XXX,EG$2=XXX)),nada,IF(EE$2=EE24,puntaje_por_resultado,0)+IF(AND(EF$2=EF24,EG$2=EG24),puntaje_por_resultado_exacto,0))</f>
        <v>-</v>
      </c>
      <c r="EJ24" t="str">
        <f ca="1">IF(ISBLANK('ranking diario'!$A24),nada,INDIRECT(CONCATENATE('ranking diario'!$A24,"!",CHAR(64+EL$1),EM$1)))</f>
        <v>-</v>
      </c>
      <c r="EK24" t="str">
        <f ca="1">IF(ISBLANK('ranking diario'!$A24),nada,INDIRECT(CONCATENATE('ranking diario'!$A24,"!",CHAR(64+EL$1-3),EM$1)))</f>
        <v>-</v>
      </c>
      <c r="EL24" t="str">
        <f ca="1">IF(ISBLANK('ranking diario'!$A24),nada,INDIRECT(CONCATENATE('ranking diario'!$A24,"!",CHAR(64+EL$1-1),EM$1)))</f>
        <v>-</v>
      </c>
      <c r="EM24" s="12" t="str">
        <f ca="1">IF(OR(ISBLANK('ranking diario'!$A24),AND(EK$2=XXX,EL$2=XXX)),nada,IF(EJ$2=EJ24,puntaje_por_resultado,0)+IF(AND(EK$2=EK24,EL$2=EL24),puntaje_por_resultado_exacto,0))</f>
        <v>-</v>
      </c>
      <c r="EO24" t="str">
        <f ca="1">IF(ISBLANK('ranking diario'!$A24),nada,INDIRECT(CONCATENATE('ranking diario'!$A24,"!",CHAR(64+EQ$1),ER$1)))</f>
        <v>-</v>
      </c>
      <c r="EP24" t="str">
        <f ca="1">IF(ISBLANK('ranking diario'!$A24),nada,INDIRECT(CONCATENATE('ranking diario'!$A24,"!",CHAR(64+EQ$1-3),ER$1)))</f>
        <v>-</v>
      </c>
      <c r="EQ24" t="str">
        <f ca="1">IF(ISBLANK('ranking diario'!$A24),nada,INDIRECT(CONCATENATE('ranking diario'!$A24,"!",CHAR(64+EQ$1-1),ER$1)))</f>
        <v>-</v>
      </c>
      <c r="ER24" s="12" t="str">
        <f ca="1">IF(OR(ISBLANK('ranking diario'!$A24),AND(EP$2=XXX,EQ$2=XXX)),nada,IF(EO$2=EO24,puntaje_por_resultado,0)+IF(AND(EP$2=EP24,EQ$2=EQ24),puntaje_por_resultado_exacto,0))</f>
        <v>-</v>
      </c>
      <c r="ET24" t="str">
        <f ca="1">IF(ISBLANK('ranking diario'!$A24),nada,INDIRECT(CONCATENATE('ranking diario'!$A24,"!",CHAR(64+EV$1),EW$1)))</f>
        <v>-</v>
      </c>
      <c r="EU24" t="str">
        <f ca="1">IF(ISBLANK('ranking diario'!$A24),nada,INDIRECT(CONCATENATE('ranking diario'!$A24,"!",CHAR(64+EV$1-3),EW$1)))</f>
        <v>-</v>
      </c>
      <c r="EV24" t="str">
        <f ca="1">IF(ISBLANK('ranking diario'!$A24),nada,INDIRECT(CONCATENATE('ranking diario'!$A24,"!",CHAR(64+EV$1-1),EW$1)))</f>
        <v>-</v>
      </c>
      <c r="EW24" s="12" t="str">
        <f ca="1">IF(OR(ISBLANK('ranking diario'!$A24),AND(EU$2=XXX,EV$2=XXX)),nada,IF(ET$2=ET24,puntaje_por_resultado,0)+IF(AND(EU$2=EU24,EV$2=EV24),puntaje_por_resultado_exacto,0))</f>
        <v>-</v>
      </c>
      <c r="EY24" t="str">
        <f ca="1">IF(ISBLANK('ranking diario'!$A24),nada,INDIRECT(CONCATENATE('ranking diario'!$A24,"!",CHAR(64+FA$1),FB$1)))</f>
        <v>-</v>
      </c>
      <c r="EZ24" t="str">
        <f ca="1">IF(ISBLANK('ranking diario'!$A24),nada,INDIRECT(CONCATENATE('ranking diario'!$A24,"!",CHAR(64+FA$1-3),FB$1)))</f>
        <v>-</v>
      </c>
      <c r="FA24" t="str">
        <f ca="1">IF(ISBLANK('ranking diario'!$A24),nada,INDIRECT(CONCATENATE('ranking diario'!$A24,"!",CHAR(64+FA$1-1),FB$1)))</f>
        <v>-</v>
      </c>
      <c r="FB24" s="12" t="str">
        <f ca="1">IF(OR(ISBLANK('ranking diario'!$A24),AND(EZ$2=XXX,FA$2=XXX)),nada,IF(EY$2=EY24,puntaje_por_resultado,0)+IF(AND(EZ$2=EZ24,FA$2=FA24),puntaje_por_resultado_exacto,0))</f>
        <v>-</v>
      </c>
      <c r="FD24" t="str">
        <f ca="1">IF(ISBLANK('ranking diario'!$A24),nada,INDIRECT(CONCATENATE('ranking diario'!$A24,"!",CHAR(64+FF$1),FG$1)))</f>
        <v>-</v>
      </c>
      <c r="FE24" t="str">
        <f ca="1">IF(ISBLANK('ranking diario'!$A24),nada,INDIRECT(CONCATENATE('ranking diario'!$A24,"!",CHAR(64+FF$1-3),FG$1)))</f>
        <v>-</v>
      </c>
      <c r="FF24" t="str">
        <f ca="1">IF(ISBLANK('ranking diario'!$A24),nada,INDIRECT(CONCATENATE('ranking diario'!$A24,"!",CHAR(64+FF$1-1),FG$1)))</f>
        <v>-</v>
      </c>
      <c r="FG24" s="12" t="str">
        <f ca="1">IF(OR(ISBLANK('ranking diario'!$A24),AND(FE$2=XXX,FF$2=XXX)),nada,IF(FD$2=FD24,puntaje_por_resultado,0)+IF(AND(FE$2=FE24,FF$2=FF24),puntaje_por_resultado_exacto,0))</f>
        <v>-</v>
      </c>
      <c r="FI24" t="str">
        <f ca="1">IF(ISBLANK('ranking diario'!$A24),nada,INDIRECT(CONCATENATE('ranking diario'!$A24,"!",CHAR(64+FK$1),FL$1)))</f>
        <v>-</v>
      </c>
      <c r="FJ24" t="str">
        <f ca="1">IF(ISBLANK('ranking diario'!$A24),nada,INDIRECT(CONCATENATE('ranking diario'!$A24,"!",CHAR(64+FK$1-3),FL$1)))</f>
        <v>-</v>
      </c>
      <c r="FK24" t="str">
        <f ca="1">IF(ISBLANK('ranking diario'!$A24),nada,INDIRECT(CONCATENATE('ranking diario'!$A24,"!",CHAR(64+FK$1-1),FL$1)))</f>
        <v>-</v>
      </c>
      <c r="FL24" s="12" t="str">
        <f ca="1">IF(OR(ISBLANK('ranking diario'!$A24),AND(FJ$2=XXX,FK$2=XXX)),nada,IF(FI$2=FI24,puntaje_por_resultado,0)+IF(AND(FJ$2=FJ24,FK$2=FK24),puntaje_por_resultado_exacto,0))</f>
        <v>-</v>
      </c>
      <c r="FN24" t="str">
        <f ca="1">IF(ISBLANK('ranking diario'!$A24),nada,INDIRECT(CONCATENATE('ranking diario'!$A24,"!",CHAR(64+FP$1),FQ$1)))</f>
        <v>-</v>
      </c>
      <c r="FO24" t="str">
        <f ca="1">IF(ISBLANK('ranking diario'!$A24),nada,INDIRECT(CONCATENATE('ranking diario'!$A24,"!",CHAR(64+FP$1-3),FQ$1)))</f>
        <v>-</v>
      </c>
      <c r="FP24" t="str">
        <f ca="1">IF(ISBLANK('ranking diario'!$A24),nada,INDIRECT(CONCATENATE('ranking diario'!$A24,"!",CHAR(64+FP$1-1),FQ$1)))</f>
        <v>-</v>
      </c>
      <c r="FQ24" s="12" t="str">
        <f ca="1">IF(OR(ISBLANK('ranking diario'!$A24),AND(FO$2=XXX,FP$2=XXX)),nada,IF(FN$2=FN24,puntaje_por_resultado,0)+IF(AND(FO$2=FO24,FP$2=FP24),puntaje_por_resultado_exacto,0))</f>
        <v>-</v>
      </c>
      <c r="FS24" t="str">
        <f ca="1">IF(ISBLANK('ranking diario'!$A24),nada,INDIRECT(CONCATENATE('ranking diario'!$A24,"!",CHAR(64+FU$1),FV$1)))</f>
        <v>-</v>
      </c>
      <c r="FT24" t="str">
        <f ca="1">IF(ISBLANK('ranking diario'!$A24),nada,INDIRECT(CONCATENATE('ranking diario'!$A24,"!",CHAR(64+FU$1-3),FV$1)))</f>
        <v>-</v>
      </c>
      <c r="FU24" t="str">
        <f ca="1">IF(ISBLANK('ranking diario'!$A24),nada,INDIRECT(CONCATENATE('ranking diario'!$A24,"!",CHAR(64+FU$1-1),FV$1)))</f>
        <v>-</v>
      </c>
      <c r="FV24" s="12" t="str">
        <f ca="1">IF(OR(ISBLANK('ranking diario'!$A24),AND(FT$2=XXX,FU$2=XXX)),nada,IF(FS$2=FS24,puntaje_por_resultado,0)+IF(AND(FT$2=FT24,FU$2=FU24),puntaje_por_resultado_exacto,0))</f>
        <v>-</v>
      </c>
      <c r="FX24" t="str">
        <f ca="1">IF(ISBLANK('ranking diario'!$A24),nada,INDIRECT(CONCATENATE('ranking diario'!$A24,"!",CHAR(64+FZ$1),GA$1)))</f>
        <v>-</v>
      </c>
      <c r="FY24" t="str">
        <f ca="1">IF(ISBLANK('ranking diario'!$A24),nada,INDIRECT(CONCATENATE('ranking diario'!$A24,"!",CHAR(64+FZ$1-3),GA$1)))</f>
        <v>-</v>
      </c>
      <c r="FZ24" t="str">
        <f ca="1">IF(ISBLANK('ranking diario'!$A24),nada,INDIRECT(CONCATENATE('ranking diario'!$A24,"!",CHAR(64+FZ$1-1),GA$1)))</f>
        <v>-</v>
      </c>
      <c r="GA24" s="12" t="str">
        <f ca="1">IF(OR(ISBLANK('ranking diario'!$A24),AND(FY$2=XXX,FZ$2=XXX)),nada,IF(FX$2=FX24,puntaje_por_resultado,0)+IF(AND(FY$2=FY24,FZ$2=FZ24),puntaje_por_resultado_exacto,0))</f>
        <v>-</v>
      </c>
      <c r="GC24" t="str">
        <f ca="1">IF(ISBLANK('ranking diario'!$A24),nada,INDIRECT(CONCATENATE('ranking diario'!$A24,"!",CHAR(64+GE$1),GF$1)))</f>
        <v>-</v>
      </c>
      <c r="GD24" t="str">
        <f ca="1">IF(ISBLANK('ranking diario'!$A24),nada,INDIRECT(CONCATENATE('ranking diario'!$A24,"!",CHAR(64+GE$1-3),GF$1)))</f>
        <v>-</v>
      </c>
      <c r="GE24" t="str">
        <f ca="1">IF(ISBLANK('ranking diario'!$A24),nada,INDIRECT(CONCATENATE('ranking diario'!$A24,"!",CHAR(64+GE$1-1),GF$1)))</f>
        <v>-</v>
      </c>
      <c r="GF24" s="12" t="str">
        <f ca="1">IF(OR(ISBLANK('ranking diario'!$A24),AND(GD$2=XXX,GE$2=XXX)),nada,IF(GC$2=GC24,puntaje_por_resultado,0)+IF(AND(GD$2=GD24,GE$2=GE24),puntaje_por_resultado_exacto,0))</f>
        <v>-</v>
      </c>
      <c r="GH24" t="str">
        <f ca="1">IF(ISBLANK('ranking diario'!$A24),nada,INDIRECT(CONCATENATE('ranking diario'!$A24,"!",CHAR(64+GJ$1),GK$1)))</f>
        <v>-</v>
      </c>
      <c r="GI24" t="str">
        <f ca="1">IF(ISBLANK('ranking diario'!$A24),nada,INDIRECT(CONCATENATE('ranking diario'!$A24,"!",CHAR(64+GJ$1-3),GK$1)))</f>
        <v>-</v>
      </c>
      <c r="GJ24" t="str">
        <f ca="1">IF(ISBLANK('ranking diario'!$A24),nada,INDIRECT(CONCATENATE('ranking diario'!$A24,"!",CHAR(64+GJ$1-1),GK$1)))</f>
        <v>-</v>
      </c>
      <c r="GK24" s="12" t="str">
        <f ca="1">IF(OR(ISBLANK('ranking diario'!$A24),AND(GI$2=XXX,GJ$2=XXX)),nada,IF(GH$2=GH24,puntaje_por_resultado,0)+IF(AND(GI$2=GI24,GJ$2=GJ24),puntaje_por_resultado_exacto,0))</f>
        <v>-</v>
      </c>
      <c r="GM24" t="str">
        <f ca="1">IF(ISBLANK('ranking diario'!$A24),nada,INDIRECT(CONCATENATE('ranking diario'!$A24,"!",CHAR(64+GO$1),GP$1)))</f>
        <v>-</v>
      </c>
      <c r="GN24" t="str">
        <f ca="1">IF(ISBLANK('ranking diario'!$A24),nada,INDIRECT(CONCATENATE('ranking diario'!$A24,"!",CHAR(64+GO$1-3),GP$1)))</f>
        <v>-</v>
      </c>
      <c r="GO24" t="str">
        <f ca="1">IF(ISBLANK('ranking diario'!$A24),nada,INDIRECT(CONCATENATE('ranking diario'!$A24,"!",CHAR(64+GO$1-1),GP$1)))</f>
        <v>-</v>
      </c>
      <c r="GP24" s="12" t="str">
        <f ca="1">IF(OR(ISBLANK('ranking diario'!$A24),AND(GN$2=XXX,GO$2=XXX)),nada,IF(GM$2=GM24,puntaje_por_resultado,0)+IF(AND(GN$2=GN24,GO$2=GO24),puntaje_por_resultado_exacto,0))</f>
        <v>-</v>
      </c>
      <c r="GR24" t="str">
        <f ca="1">IF(ISBLANK('ranking diario'!$A24),nada,INDIRECT(CONCATENATE('ranking diario'!$A24,"!",CHAR(64+GT$1),GU$1)))</f>
        <v>-</v>
      </c>
      <c r="GS24" t="str">
        <f ca="1">IF(ISBLANK('ranking diario'!$A24),nada,INDIRECT(CONCATENATE('ranking diario'!$A24,"!",CHAR(64+GT$1-3),GU$1)))</f>
        <v>-</v>
      </c>
      <c r="GT24" t="str">
        <f ca="1">IF(ISBLANK('ranking diario'!$A24),nada,INDIRECT(CONCATENATE('ranking diario'!$A24,"!",CHAR(64+GT$1-1),GU$1)))</f>
        <v>-</v>
      </c>
      <c r="GU24" s="12" t="str">
        <f ca="1">IF(OR(ISBLANK('ranking diario'!$A24),AND(GS$2=XXX,GT$2=XXX)),nada,IF(GR$2=GR24,puntaje_por_resultado,0)+IF(AND(GS$2=GS24,GT$2=GT24),puntaje_por_resultado_exacto,0))</f>
        <v>-</v>
      </c>
      <c r="GW24" t="str">
        <f ca="1">IF(ISBLANK('ranking diario'!$A24),nada,INDIRECT(CONCATENATE('ranking diario'!$A24,"!",CHAR(64+GY$1),GZ$1)))</f>
        <v>-</v>
      </c>
      <c r="GX24" t="str">
        <f ca="1">IF(ISBLANK('ranking diario'!$A24),nada,INDIRECT(CONCATENATE('ranking diario'!$A24,"!",CHAR(64+GY$1-3),GZ$1)))</f>
        <v>-</v>
      </c>
      <c r="GY24" t="str">
        <f ca="1">IF(ISBLANK('ranking diario'!$A24),nada,INDIRECT(CONCATENATE('ranking diario'!$A24,"!",CHAR(64+GY$1-1),GZ$1)))</f>
        <v>-</v>
      </c>
      <c r="GZ24" s="12" t="str">
        <f ca="1">IF(OR(ISBLANK('ranking diario'!$A24),AND(GX$2=XXX,GY$2=XXX)),nada,IF(GW$2=GW24,puntaje_por_resultado,0)+IF(AND(GX$2=GX24,GY$2=GY24),puntaje_por_resultado_exacto,0))</f>
        <v>-</v>
      </c>
      <c r="HB24" t="str">
        <f ca="1">IF(ISBLANK('ranking diario'!$A24),nada,INDIRECT(CONCATENATE('ranking diario'!$A24,"!",CHAR(64+HD$1),HE$1)))</f>
        <v>-</v>
      </c>
      <c r="HC24" t="str">
        <f ca="1">IF(ISBLANK('ranking diario'!$A24),nada,INDIRECT(CONCATENATE('ranking diario'!$A24,"!",CHAR(64+HD$1-3),HE$1)))</f>
        <v>-</v>
      </c>
      <c r="HD24" t="str">
        <f ca="1">IF(ISBLANK('ranking diario'!$A24),nada,INDIRECT(CONCATENATE('ranking diario'!$A24,"!",CHAR(64+HD$1-1),HE$1)))</f>
        <v>-</v>
      </c>
      <c r="HE24" s="12" t="str">
        <f ca="1">IF(OR(ISBLANK('ranking diario'!$A24),AND(HC$2=XXX,HD$2=XXX)),nada,IF(HB$2=HB24,puntaje_por_resultado,0)+IF(AND(HC$2=HC24,HD$2=HD24),puntaje_por_resultado_exacto,0))</f>
        <v>-</v>
      </c>
      <c r="HG24" t="str">
        <f ca="1">IF(ISBLANK('ranking diario'!$A24),nada,INDIRECT(CONCATENATE('ranking diario'!$A24,"!",CHAR(64+HI$1),HJ$1)))</f>
        <v>-</v>
      </c>
      <c r="HH24" t="str">
        <f ca="1">IF(ISBLANK('ranking diario'!$A24),nada,INDIRECT(CONCATENATE('ranking diario'!$A24,"!",CHAR(64+HI$1-3),HJ$1)))</f>
        <v>-</v>
      </c>
      <c r="HI24" t="str">
        <f ca="1">IF(ISBLANK('ranking diario'!$A24),nada,INDIRECT(CONCATENATE('ranking diario'!$A24,"!",CHAR(64+HI$1-1),HJ$1)))</f>
        <v>-</v>
      </c>
      <c r="HJ24" s="12" t="str">
        <f ca="1">IF(OR(ISBLANK('ranking diario'!$A24),AND(HH$2=XXX,HI$2=XXX)),nada,IF(HG$2=HG24,puntaje_por_resultado,0)+IF(AND(HH$2=HH24,HI$2=HI24),puntaje_por_resultado_exacto,0))</f>
        <v>-</v>
      </c>
      <c r="HL24" t="str">
        <f ca="1">IF(ISBLANK('ranking diario'!$A24),nada,INDIRECT(CONCATENATE('ranking diario'!$A24,"!",CHAR(64+HN$1),HO$1)))</f>
        <v>-</v>
      </c>
      <c r="HM24" t="str">
        <f ca="1">IF(ISBLANK('ranking diario'!$A24),nada,INDIRECT(CONCATENATE('ranking diario'!$A24,"!",CHAR(64+HN$1-3),HO$1)))</f>
        <v>-</v>
      </c>
      <c r="HN24" t="str">
        <f ca="1">IF(ISBLANK('ranking diario'!$A24),nada,INDIRECT(CONCATENATE('ranking diario'!$A24,"!",CHAR(64+HN$1-1),HO$1)))</f>
        <v>-</v>
      </c>
      <c r="HO24" s="12" t="str">
        <f ca="1">IF(OR(ISBLANK('ranking diario'!$A24),AND(HM$2=XXX,HN$2=XXX)),nada,IF(HL$2=HL24,puntaje_por_resultado,0)+IF(AND(HM$2=HM24,HN$2=HN24),puntaje_por_resultado_exacto,0))</f>
        <v>-</v>
      </c>
      <c r="HQ24" t="str">
        <f ca="1">IF(ISBLANK('ranking diario'!$A24),nada,INDIRECT(CONCATENATE('ranking diario'!$A24,"!",CHAR(64+HS$1),HT$1)))</f>
        <v>-</v>
      </c>
      <c r="HR24" t="str">
        <f ca="1">IF(ISBLANK('ranking diario'!$A24),nada,INDIRECT(CONCATENATE('ranking diario'!$A24,"!",CHAR(64+HS$1-3),HT$1)))</f>
        <v>-</v>
      </c>
      <c r="HS24" t="str">
        <f ca="1">IF(ISBLANK('ranking diario'!$A24),nada,INDIRECT(CONCATENATE('ranking diario'!$A24,"!",CHAR(64+HS$1-1),HT$1)))</f>
        <v>-</v>
      </c>
      <c r="HT24" s="12" t="str">
        <f ca="1">IF(OR(ISBLANK('ranking diario'!$A24),AND(HR$2=XXX,HS$2=XXX)),nada,IF(HQ$2=HQ24,puntaje_por_resultado,0)+IF(AND(HR$2=HR24,HS$2=HS24),puntaje_por_resultado_exacto,0))</f>
        <v>-</v>
      </c>
      <c r="HV24" t="str">
        <f ca="1">IF(ISBLANK('ranking diario'!$A24),nada,INDIRECT(CONCATENATE('ranking diario'!$A24,"!",CHAR(64+HX$1),HY$1)))</f>
        <v>-</v>
      </c>
      <c r="HW24" t="str">
        <f ca="1">IF(ISBLANK('ranking diario'!$A24),nada,INDIRECT(CONCATENATE('ranking diario'!$A24,"!",CHAR(64+HX$1-3),HY$1)))</f>
        <v>-</v>
      </c>
      <c r="HX24" t="str">
        <f ca="1">IF(ISBLANK('ranking diario'!$A24),nada,INDIRECT(CONCATENATE('ranking diario'!$A24,"!",CHAR(64+HX$1-1),HY$1)))</f>
        <v>-</v>
      </c>
      <c r="HY24" s="12" t="str">
        <f ca="1">IF(OR(ISBLANK('ranking diario'!$A24),AND(HW$2=XXX,HX$2=XXX)),nada,IF(HV$2=HV24,puntaje_por_resultado,0)+IF(AND(HW$2=HW24,HX$2=HX24),puntaje_por_resultado_exacto,0))</f>
        <v>-</v>
      </c>
      <c r="IA24" t="str">
        <f ca="1">IF(ISBLANK('ranking diario'!$A24),nada,INDIRECT(CONCATENATE('ranking diario'!$A24,"!",CHAR(64+IC$1),ID$1)))</f>
        <v>-</v>
      </c>
      <c r="IB24" t="str">
        <f ca="1">IF(ISBLANK('ranking diario'!$A24),nada,INDIRECT(CONCATENATE('ranking diario'!$A24,"!",CHAR(64+IC$1-3),ID$1)))</f>
        <v>-</v>
      </c>
      <c r="IC24" t="str">
        <f ca="1">IF(ISBLANK('ranking diario'!$A24),nada,INDIRECT(CONCATENATE('ranking diario'!$A24,"!",CHAR(64+IC$1-1),ID$1)))</f>
        <v>-</v>
      </c>
      <c r="ID24" s="12" t="str">
        <f ca="1">IF(OR(ISBLANK('ranking diario'!$A24),AND(IB$2=XXX,IC$2=XXX)),nada,IF(IA$2=IA24,puntaje_por_resultado,0)+IF(AND(IB$2=IB24,IC$2=IC24),puntaje_por_resultado_exacto,0))</f>
        <v>-</v>
      </c>
      <c r="IF24" t="str">
        <f ca="1">IF(ISBLANK('ranking diario'!$A24),nada,INDIRECT(CONCATENATE('ranking diario'!$A24,"!",CHAR(64+IH$1),II$1)))</f>
        <v>-</v>
      </c>
      <c r="IG24" t="str">
        <f ca="1">IF(ISBLANK('ranking diario'!$A24),nada,INDIRECT(CONCATENATE('ranking diario'!$A24,"!",CHAR(64+IH$1-3),II$1)))</f>
        <v>-</v>
      </c>
      <c r="IH24" t="str">
        <f ca="1">IF(ISBLANK('ranking diario'!$A24),nada,INDIRECT(CONCATENATE('ranking diario'!$A24,"!",CHAR(64+IH$1-1),II$1)))</f>
        <v>-</v>
      </c>
      <c r="II24" s="12" t="str">
        <f ca="1">IF(OR(ISBLANK('ranking diario'!$A24),AND(IG$2=XXX,IH$2=XXX)),nada,IF(IF$2=IF24,puntaje_por_resultado,0)+IF(AND(IG$2=IG24,IH$2=IH24),puntaje_por_resultado_exacto,0))</f>
        <v>-</v>
      </c>
    </row>
    <row r="25" spans="1:243" x14ac:dyDescent="0.2">
      <c r="A25" t="str">
        <f>IF(ISBLANK('ranking diario'!A25),nada,'ranking diario'!A25)</f>
        <v>-</v>
      </c>
      <c r="B25" t="str">
        <f ca="1">'ranking diario'!B25</f>
        <v>-</v>
      </c>
      <c r="C25" s="12" t="str">
        <f>IF(ISBLANK('ranking diario'!$A25),nada,SUM(H25,M25,R25,W25,AB25,AG25,AL25,AQ25,AV25,BA25,BF25,BK25,BP25,BU25,BZ25,CE25,CJ25,CO25,CT25,CY25,DD25,DI25,DN25,DS25)+SUM(DX25,EC25,EH25,EM25,ER25,EW25,FB25,FG25,FL25,FQ25,FV25,GA25,GF25,GK25,GP25,GU25,GZ25,HE25,HJ25,HO25,HT25,HY25,ID25,II25))</f>
        <v>-</v>
      </c>
      <c r="E25" t="str">
        <f ca="1">IF(ISBLANK('ranking diario'!$A25),nada,INDIRECT(CONCATENATE('ranking diario'!$A25,"!",CHAR(64+G$1),H$1)))</f>
        <v>-</v>
      </c>
      <c r="F25" t="str">
        <f ca="1">IF(ISBLANK('ranking diario'!$A25),nada,INDIRECT(CONCATENATE('ranking diario'!$A25,"!",CHAR(64+G$1-3),H$1)))</f>
        <v>-</v>
      </c>
      <c r="G25" t="str">
        <f ca="1">IF(ISBLANK('ranking diario'!$A25),nada,INDIRECT(CONCATENATE('ranking diario'!$A25,"!",CHAR(64+G$1-1),H$1)))</f>
        <v>-</v>
      </c>
      <c r="H25" s="12" t="str">
        <f ca="1">IF(OR(ISBLANK('ranking diario'!$A25),AND(F$2=XXX,G$2=XXX)),nada,IF(E$2=E25,puntaje_por_resultado,0)+IF(AND(F$2=F25,G$2=G25),puntaje_por_resultado_exacto,0))</f>
        <v>-</v>
      </c>
      <c r="J25" t="str">
        <f ca="1">IF(ISBLANK('ranking diario'!$A25),nada,INDIRECT(CONCATENATE('ranking diario'!$A25,"!",CHAR(64+L$1),M$1)))</f>
        <v>-</v>
      </c>
      <c r="K25" t="str">
        <f ca="1">IF(ISBLANK('ranking diario'!$A25),nada,INDIRECT(CONCATENATE('ranking diario'!$A25,"!",CHAR(64+L$1-3),M$1)))</f>
        <v>-</v>
      </c>
      <c r="L25" t="str">
        <f ca="1">IF(ISBLANK('ranking diario'!$A25),nada,INDIRECT(CONCATENATE('ranking diario'!$A25,"!",CHAR(64+L$1-1),M$1)))</f>
        <v>-</v>
      </c>
      <c r="M25" s="12" t="str">
        <f ca="1">IF(OR(ISBLANK('ranking diario'!$A25),AND(K$2=XXX,L$2=XXX)),nada,IF(J$2=J25,puntaje_por_resultado,0)+IF(AND(K$2=K25,L$2=L25),puntaje_por_resultado_exacto,0))</f>
        <v>-</v>
      </c>
      <c r="O25" t="str">
        <f ca="1">IF(ISBLANK('ranking diario'!$A25),nada,INDIRECT(CONCATENATE('ranking diario'!$A25,"!",CHAR(64+Q$1),R$1)))</f>
        <v>-</v>
      </c>
      <c r="P25" t="str">
        <f ca="1">IF(ISBLANK('ranking diario'!$A25),nada,INDIRECT(CONCATENATE('ranking diario'!$A25,"!",CHAR(64+Q$1-3),R$1)))</f>
        <v>-</v>
      </c>
      <c r="Q25" t="str">
        <f ca="1">IF(ISBLANK('ranking diario'!$A25),nada,INDIRECT(CONCATENATE('ranking diario'!$A25,"!",CHAR(64+Q$1-1),R$1)))</f>
        <v>-</v>
      </c>
      <c r="R25" s="12" t="str">
        <f ca="1">IF(OR(ISBLANK('ranking diario'!$A25),AND(P$2=XXX,Q$2=XXX)),nada,IF(O$2=O25,puntaje_por_resultado,0)+IF(AND(P$2=P25,Q$2=Q25),puntaje_por_resultado_exacto,0))</f>
        <v>-</v>
      </c>
      <c r="T25" t="str">
        <f ca="1">IF(ISBLANK('ranking diario'!$A25),nada,INDIRECT(CONCATENATE('ranking diario'!$A25,"!",CHAR(64+V$1),W$1)))</f>
        <v>-</v>
      </c>
      <c r="U25" t="str">
        <f ca="1">IF(ISBLANK('ranking diario'!$A25),nada,INDIRECT(CONCATENATE('ranking diario'!$A25,"!",CHAR(64+V$1-3),W$1)))</f>
        <v>-</v>
      </c>
      <c r="V25" t="str">
        <f ca="1">IF(ISBLANK('ranking diario'!$A25),nada,INDIRECT(CONCATENATE('ranking diario'!$A25,"!",CHAR(64+V$1-1),W$1)))</f>
        <v>-</v>
      </c>
      <c r="W25" s="12" t="str">
        <f ca="1">IF(OR(ISBLANK('ranking diario'!$A25),AND(U$2=XXX,V$2=XXX)),nada,IF(T$2=T25,puntaje_por_resultado,0)+IF(AND(U$2=U25,V$2=V25),puntaje_por_resultado_exacto,0))</f>
        <v>-</v>
      </c>
      <c r="Y25" t="str">
        <f ca="1">IF(ISBLANK('ranking diario'!$A25),nada,INDIRECT(CONCATENATE('ranking diario'!$A25,"!",CHAR(64+AA$1),AB$1)))</f>
        <v>-</v>
      </c>
      <c r="Z25" t="str">
        <f ca="1">IF(ISBLANK('ranking diario'!$A25),nada,INDIRECT(CONCATENATE('ranking diario'!$A25,"!",CHAR(64+AA$1-3),AB$1)))</f>
        <v>-</v>
      </c>
      <c r="AA25" t="str">
        <f ca="1">IF(ISBLANK('ranking diario'!$A25),nada,INDIRECT(CONCATENATE('ranking diario'!$A25,"!",CHAR(64+AA$1-1),AB$1)))</f>
        <v>-</v>
      </c>
      <c r="AB25" s="12" t="str">
        <f ca="1">IF(OR(ISBLANK('ranking diario'!$A25),AND(Z$2=XXX,AA$2=XXX)),nada,IF(Y$2=Y25,puntaje_por_resultado,0)+IF(AND(Z$2=Z25,AA$2=AA25),puntaje_por_resultado_exacto,0))</f>
        <v>-</v>
      </c>
      <c r="AD25" t="str">
        <f ca="1">IF(ISBLANK('ranking diario'!$A25),nada,INDIRECT(CONCATENATE('ranking diario'!$A25,"!",CHAR(64+AF$1),AG$1)))</f>
        <v>-</v>
      </c>
      <c r="AE25" t="str">
        <f ca="1">IF(ISBLANK('ranking diario'!$A25),nada,INDIRECT(CONCATENATE('ranking diario'!$A25,"!",CHAR(64+AF$1-3),AG$1)))</f>
        <v>-</v>
      </c>
      <c r="AF25" t="str">
        <f ca="1">IF(ISBLANK('ranking diario'!$A25),nada,INDIRECT(CONCATENATE('ranking diario'!$A25,"!",CHAR(64+AF$1-1),AG$1)))</f>
        <v>-</v>
      </c>
      <c r="AG25" s="12" t="str">
        <f ca="1">IF(OR(ISBLANK('ranking diario'!$A25),AND(AE$2=XXX,AF$2=XXX)),nada,IF(AD$2=AD25,puntaje_por_resultado,0)+IF(AND(AE$2=AE25,AF$2=AF25),puntaje_por_resultado_exacto,0))</f>
        <v>-</v>
      </c>
      <c r="AI25" t="str">
        <f ca="1">IF(ISBLANK('ranking diario'!$A25),nada,INDIRECT(CONCATENATE('ranking diario'!$A25,"!",CHAR(64+AK$1),AL$1)))</f>
        <v>-</v>
      </c>
      <c r="AJ25" t="str">
        <f ca="1">IF(ISBLANK('ranking diario'!$A25),nada,INDIRECT(CONCATENATE('ranking diario'!$A25,"!",CHAR(64+AK$1-3),AL$1)))</f>
        <v>-</v>
      </c>
      <c r="AK25" t="str">
        <f ca="1">IF(ISBLANK('ranking diario'!$A25),nada,INDIRECT(CONCATENATE('ranking diario'!$A25,"!",CHAR(64+AK$1-1),AL$1)))</f>
        <v>-</v>
      </c>
      <c r="AL25" s="12" t="str">
        <f ca="1">IF(OR(ISBLANK('ranking diario'!$A25),AND(AJ$2=XXX,AK$2=XXX)),nada,IF(AI$2=AI25,puntaje_por_resultado,0)+IF(AND(AJ$2=AJ25,AK$2=AK25),puntaje_por_resultado_exacto,0))</f>
        <v>-</v>
      </c>
      <c r="AN25" t="str">
        <f ca="1">IF(ISBLANK('ranking diario'!$A25),nada,INDIRECT(CONCATENATE('ranking diario'!$A25,"!",CHAR(64+AP$1),AQ$1)))</f>
        <v>-</v>
      </c>
      <c r="AO25" t="str">
        <f ca="1">IF(ISBLANK('ranking diario'!$A25),nada,INDIRECT(CONCATENATE('ranking diario'!$A25,"!",CHAR(64+AP$1-3),AQ$1)))</f>
        <v>-</v>
      </c>
      <c r="AP25" t="str">
        <f ca="1">IF(ISBLANK('ranking diario'!$A25),nada,INDIRECT(CONCATENATE('ranking diario'!$A25,"!",CHAR(64+AP$1-1),AQ$1)))</f>
        <v>-</v>
      </c>
      <c r="AQ25" s="12" t="str">
        <f ca="1">IF(OR(ISBLANK('ranking diario'!$A25),AND(AO$2=XXX,AP$2=XXX)),nada,IF(AN$2=AN25,puntaje_por_resultado,0)+IF(AND(AO$2=AO25,AP$2=AP25),puntaje_por_resultado_exacto,0))</f>
        <v>-</v>
      </c>
      <c r="AS25" t="str">
        <f ca="1">IF(ISBLANK('ranking diario'!$A25),nada,INDIRECT(CONCATENATE('ranking diario'!$A25,"!",CHAR(64+AU$1),AV$1)))</f>
        <v>-</v>
      </c>
      <c r="AT25" t="str">
        <f ca="1">IF(ISBLANK('ranking diario'!$A25),nada,INDIRECT(CONCATENATE('ranking diario'!$A25,"!",CHAR(64+AU$1-3),AV$1)))</f>
        <v>-</v>
      </c>
      <c r="AU25" t="str">
        <f ca="1">IF(ISBLANK('ranking diario'!$A25),nada,INDIRECT(CONCATENATE('ranking diario'!$A25,"!",CHAR(64+AU$1-1),AV$1)))</f>
        <v>-</v>
      </c>
      <c r="AV25" s="12" t="str">
        <f ca="1">IF(OR(ISBLANK('ranking diario'!$A25),AND(AT$2=XXX,AU$2=XXX)),nada,IF(AS$2=AS25,puntaje_por_resultado,0)+IF(AND(AT$2=AT25,AU$2=AU25),puntaje_por_resultado_exacto,0))</f>
        <v>-</v>
      </c>
      <c r="AX25" t="str">
        <f ca="1">IF(ISBLANK('ranking diario'!$A25),nada,INDIRECT(CONCATENATE('ranking diario'!$A25,"!",CHAR(64+AZ$1),BA$1)))</f>
        <v>-</v>
      </c>
      <c r="AY25" t="str">
        <f ca="1">IF(ISBLANK('ranking diario'!$A25),nada,INDIRECT(CONCATENATE('ranking diario'!$A25,"!",CHAR(64+AZ$1-3),BA$1)))</f>
        <v>-</v>
      </c>
      <c r="AZ25" t="str">
        <f ca="1">IF(ISBLANK('ranking diario'!$A25),nada,INDIRECT(CONCATENATE('ranking diario'!$A25,"!",CHAR(64+AZ$1-1),BA$1)))</f>
        <v>-</v>
      </c>
      <c r="BA25" s="12" t="str">
        <f ca="1">IF(OR(ISBLANK('ranking diario'!$A25),AND(AY$2=XXX,AZ$2=XXX)),nada,IF(AX$2=AX25,puntaje_por_resultado,0)+IF(AND(AY$2=AY25,AZ$2=AZ25),puntaje_por_resultado_exacto,0))</f>
        <v>-</v>
      </c>
      <c r="BC25" t="str">
        <f ca="1">IF(ISBLANK('ranking diario'!$A25),nada,INDIRECT(CONCATENATE('ranking diario'!$A25,"!",CHAR(64+BE$1),BF$1)))</f>
        <v>-</v>
      </c>
      <c r="BD25" t="str">
        <f ca="1">IF(ISBLANK('ranking diario'!$A25),nada,INDIRECT(CONCATENATE('ranking diario'!$A25,"!",CHAR(64+BE$1-3),BF$1)))</f>
        <v>-</v>
      </c>
      <c r="BE25" t="str">
        <f ca="1">IF(ISBLANK('ranking diario'!$A25),nada,INDIRECT(CONCATENATE('ranking diario'!$A25,"!",CHAR(64+BE$1-1),BF$1)))</f>
        <v>-</v>
      </c>
      <c r="BF25" s="12" t="str">
        <f ca="1">IF(OR(ISBLANK('ranking diario'!$A25),AND(BD$2=XXX,BE$2=XXX)),nada,IF(BC$2=BC25,puntaje_por_resultado,0)+IF(AND(BD$2=BD25,BE$2=BE25),puntaje_por_resultado_exacto,0))</f>
        <v>-</v>
      </c>
      <c r="BH25" t="str">
        <f ca="1">IF(ISBLANK('ranking diario'!$A25),nada,INDIRECT(CONCATENATE('ranking diario'!$A25,"!",CHAR(64+BJ$1),BK$1)))</f>
        <v>-</v>
      </c>
      <c r="BI25" t="str">
        <f ca="1">IF(ISBLANK('ranking diario'!$A25),nada,INDIRECT(CONCATENATE('ranking diario'!$A25,"!",CHAR(64+BJ$1-3),BK$1)))</f>
        <v>-</v>
      </c>
      <c r="BJ25" t="str">
        <f ca="1">IF(ISBLANK('ranking diario'!$A25),nada,INDIRECT(CONCATENATE('ranking diario'!$A25,"!",CHAR(64+BJ$1-1),BK$1)))</f>
        <v>-</v>
      </c>
      <c r="BK25" s="12" t="str">
        <f ca="1">IF(OR(ISBLANK('ranking diario'!$A25),AND(BI$2=XXX,BJ$2=XXX)),nada,IF(BH$2=BH25,puntaje_por_resultado,0)+IF(AND(BI$2=BI25,BJ$2=BJ25),puntaje_por_resultado_exacto,0))</f>
        <v>-</v>
      </c>
      <c r="BM25" t="str">
        <f ca="1">IF(ISBLANK('ranking diario'!$A25),nada,INDIRECT(CONCATENATE('ranking diario'!$A25,"!",CHAR(64+BO$1),BP$1)))</f>
        <v>-</v>
      </c>
      <c r="BN25" t="str">
        <f ca="1">IF(ISBLANK('ranking diario'!$A25),nada,INDIRECT(CONCATENATE('ranking diario'!$A25,"!",CHAR(64+BO$1-3),BP$1)))</f>
        <v>-</v>
      </c>
      <c r="BO25" t="str">
        <f ca="1">IF(ISBLANK('ranking diario'!$A25),nada,INDIRECT(CONCATENATE('ranking diario'!$A25,"!",CHAR(64+BO$1-1),BP$1)))</f>
        <v>-</v>
      </c>
      <c r="BP25" s="12" t="str">
        <f ca="1">IF(OR(ISBLANK('ranking diario'!$A25),AND(BN$2=XXX,BO$2=XXX)),nada,IF(BM$2=BM25,puntaje_por_resultado,0)+IF(AND(BN$2=BN25,BO$2=BO25),puntaje_por_resultado_exacto,0))</f>
        <v>-</v>
      </c>
      <c r="BR25" t="str">
        <f ca="1">IF(ISBLANK('ranking diario'!$A25),nada,INDIRECT(CONCATENATE('ranking diario'!$A25,"!",CHAR(64+BT$1),BU$1)))</f>
        <v>-</v>
      </c>
      <c r="BS25" t="str">
        <f ca="1">IF(ISBLANK('ranking diario'!$A25),nada,INDIRECT(CONCATENATE('ranking diario'!$A25,"!",CHAR(64+BT$1-3),BU$1)))</f>
        <v>-</v>
      </c>
      <c r="BT25" t="str">
        <f ca="1">IF(ISBLANK('ranking diario'!$A25),nada,INDIRECT(CONCATENATE('ranking diario'!$A25,"!",CHAR(64+BT$1-1),BU$1)))</f>
        <v>-</v>
      </c>
      <c r="BU25" s="12" t="str">
        <f ca="1">IF(OR(ISBLANK('ranking diario'!$A25),AND(BS$2=XXX,BT$2=XXX)),nada,IF(BR$2=BR25,puntaje_por_resultado,0)+IF(AND(BS$2=BS25,BT$2=BT25),puntaje_por_resultado_exacto,0))</f>
        <v>-</v>
      </c>
      <c r="BW25" t="str">
        <f ca="1">IF(ISBLANK('ranking diario'!$A25),nada,INDIRECT(CONCATENATE('ranking diario'!$A25,"!",CHAR(64+BY$1),BZ$1)))</f>
        <v>-</v>
      </c>
      <c r="BX25" t="str">
        <f ca="1">IF(ISBLANK('ranking diario'!$A25),nada,INDIRECT(CONCATENATE('ranking diario'!$A25,"!",CHAR(64+BY$1-3),BZ$1)))</f>
        <v>-</v>
      </c>
      <c r="BY25" t="str">
        <f ca="1">IF(ISBLANK('ranking diario'!$A25),nada,INDIRECT(CONCATENATE('ranking diario'!$A25,"!",CHAR(64+BY$1-1),BZ$1)))</f>
        <v>-</v>
      </c>
      <c r="BZ25" s="12" t="str">
        <f ca="1">IF(OR(ISBLANK('ranking diario'!$A25),AND(BX$2=XXX,BY$2=XXX)),nada,IF(BW$2=BW25,puntaje_por_resultado,0)+IF(AND(BX$2=BX25,BY$2=BY25),puntaje_por_resultado_exacto,0))</f>
        <v>-</v>
      </c>
      <c r="CB25" t="str">
        <f ca="1">IF(ISBLANK('ranking diario'!$A25),nada,INDIRECT(CONCATENATE('ranking diario'!$A25,"!",CHAR(64+CD$1),CE$1)))</f>
        <v>-</v>
      </c>
      <c r="CC25" t="str">
        <f ca="1">IF(ISBLANK('ranking diario'!$A25),nada,INDIRECT(CONCATENATE('ranking diario'!$A25,"!",CHAR(64+CD$1-3),CE$1)))</f>
        <v>-</v>
      </c>
      <c r="CD25" t="str">
        <f ca="1">IF(ISBLANK('ranking diario'!$A25),nada,INDIRECT(CONCATENATE('ranking diario'!$A25,"!",CHAR(64+CD$1-1),CE$1)))</f>
        <v>-</v>
      </c>
      <c r="CE25" s="12" t="str">
        <f ca="1">IF(OR(ISBLANK('ranking diario'!$A25),AND(CC$2=XXX,CD$2=XXX)),nada,IF(CB$2=CB25,puntaje_por_resultado,0)+IF(AND(CC$2=CC25,CD$2=CD25),puntaje_por_resultado_exacto,0))</f>
        <v>-</v>
      </c>
      <c r="CG25" t="str">
        <f ca="1">IF(ISBLANK('ranking diario'!$A25),nada,INDIRECT(CONCATENATE('ranking diario'!$A25,"!",CHAR(64+CI$1),CJ$1)))</f>
        <v>-</v>
      </c>
      <c r="CH25" t="str">
        <f ca="1">IF(ISBLANK('ranking diario'!$A25),nada,INDIRECT(CONCATENATE('ranking diario'!$A25,"!",CHAR(64+CI$1-3),CJ$1)))</f>
        <v>-</v>
      </c>
      <c r="CI25" t="str">
        <f ca="1">IF(ISBLANK('ranking diario'!$A25),nada,INDIRECT(CONCATENATE('ranking diario'!$A25,"!",CHAR(64+CI$1-1),CJ$1)))</f>
        <v>-</v>
      </c>
      <c r="CJ25" s="12" t="str">
        <f ca="1">IF(OR(ISBLANK('ranking diario'!$A25),AND(CH$2=XXX,CI$2=XXX)),nada,IF(CG$2=CG25,puntaje_por_resultado,0)+IF(AND(CH$2=CH25,CI$2=CI25),puntaje_por_resultado_exacto,0))</f>
        <v>-</v>
      </c>
      <c r="CL25" t="str">
        <f ca="1">IF(ISBLANK('ranking diario'!$A25),nada,INDIRECT(CONCATENATE('ranking diario'!$A25,"!",CHAR(64+CN$1),CO$1)))</f>
        <v>-</v>
      </c>
      <c r="CM25" t="str">
        <f ca="1">IF(ISBLANK('ranking diario'!$A25),nada,INDIRECT(CONCATENATE('ranking diario'!$A25,"!",CHAR(64+CN$1-3),CO$1)))</f>
        <v>-</v>
      </c>
      <c r="CN25" t="str">
        <f ca="1">IF(ISBLANK('ranking diario'!$A25),nada,INDIRECT(CONCATENATE('ranking diario'!$A25,"!",CHAR(64+CN$1-1),CO$1)))</f>
        <v>-</v>
      </c>
      <c r="CO25" s="12" t="str">
        <f ca="1">IF(OR(ISBLANK('ranking diario'!$A25),AND(CM$2=XXX,CN$2=XXX)),nada,IF(CL$2=CL25,puntaje_por_resultado,0)+IF(AND(CM$2=CM25,CN$2=CN25),puntaje_por_resultado_exacto,0))</f>
        <v>-</v>
      </c>
      <c r="CQ25" t="str">
        <f ca="1">IF(ISBLANK('ranking diario'!$A25),nada,INDIRECT(CONCATENATE('ranking diario'!$A25,"!",CHAR(64+CS$1),CT$1)))</f>
        <v>-</v>
      </c>
      <c r="CR25" t="str">
        <f ca="1">IF(ISBLANK('ranking diario'!$A25),nada,INDIRECT(CONCATENATE('ranking diario'!$A25,"!",CHAR(64+CS$1-3),CT$1)))</f>
        <v>-</v>
      </c>
      <c r="CS25" t="str">
        <f ca="1">IF(ISBLANK('ranking diario'!$A25),nada,INDIRECT(CONCATENATE('ranking diario'!$A25,"!",CHAR(64+CS$1-1),CT$1)))</f>
        <v>-</v>
      </c>
      <c r="CT25" s="12" t="str">
        <f ca="1">IF(OR(ISBLANK('ranking diario'!$A25),AND(CR$2=XXX,CS$2=XXX)),nada,IF(CQ$2=CQ25,puntaje_por_resultado,0)+IF(AND(CR$2=CR25,CS$2=CS25),puntaje_por_resultado_exacto,0))</f>
        <v>-</v>
      </c>
      <c r="CV25" t="str">
        <f ca="1">IF(ISBLANK('ranking diario'!$A25),nada,INDIRECT(CONCATENATE('ranking diario'!$A25,"!",CHAR(64+CX$1),CY$1)))</f>
        <v>-</v>
      </c>
      <c r="CW25" t="str">
        <f ca="1">IF(ISBLANK('ranking diario'!$A25),nada,INDIRECT(CONCATENATE('ranking diario'!$A25,"!",CHAR(64+CX$1-3),CY$1)))</f>
        <v>-</v>
      </c>
      <c r="CX25" t="str">
        <f ca="1">IF(ISBLANK('ranking diario'!$A25),nada,INDIRECT(CONCATENATE('ranking diario'!$A25,"!",CHAR(64+CX$1-1),CY$1)))</f>
        <v>-</v>
      </c>
      <c r="CY25" s="12" t="str">
        <f ca="1">IF(OR(ISBLANK('ranking diario'!$A25),AND(CW$2=XXX,CX$2=XXX)),nada,IF(CV$2=CV25,puntaje_por_resultado,0)+IF(AND(CW$2=CW25,CX$2=CX25),puntaje_por_resultado_exacto,0))</f>
        <v>-</v>
      </c>
      <c r="DA25" t="str">
        <f ca="1">IF(ISBLANK('ranking diario'!$A25),nada,INDIRECT(CONCATENATE('ranking diario'!$A25,"!",CHAR(64+DC$1),DD$1)))</f>
        <v>-</v>
      </c>
      <c r="DB25" t="str">
        <f ca="1">IF(ISBLANK('ranking diario'!$A25),nada,INDIRECT(CONCATENATE('ranking diario'!$A25,"!",CHAR(64+DC$1-3),DD$1)))</f>
        <v>-</v>
      </c>
      <c r="DC25" t="str">
        <f ca="1">IF(ISBLANK('ranking diario'!$A25),nada,INDIRECT(CONCATENATE('ranking diario'!$A25,"!",CHAR(64+DC$1-1),DD$1)))</f>
        <v>-</v>
      </c>
      <c r="DD25" s="12" t="str">
        <f ca="1">IF(OR(ISBLANK('ranking diario'!$A25),AND(DB$2=XXX,DC$2=XXX)),nada,IF(DA$2=DA25,puntaje_por_resultado,0)+IF(AND(DB$2=DB25,DC$2=DC25),puntaje_por_resultado_exacto,0))</f>
        <v>-</v>
      </c>
      <c r="DF25" t="str">
        <f ca="1">IF(ISBLANK('ranking diario'!$A25),nada,INDIRECT(CONCATENATE('ranking diario'!$A25,"!",CHAR(64+DH$1),DI$1)))</f>
        <v>-</v>
      </c>
      <c r="DG25" t="str">
        <f ca="1">IF(ISBLANK('ranking diario'!$A25),nada,INDIRECT(CONCATENATE('ranking diario'!$A25,"!",CHAR(64+DH$1-3),DI$1)))</f>
        <v>-</v>
      </c>
      <c r="DH25" t="str">
        <f ca="1">IF(ISBLANK('ranking diario'!$A25),nada,INDIRECT(CONCATENATE('ranking diario'!$A25,"!",CHAR(64+DH$1-1),DI$1)))</f>
        <v>-</v>
      </c>
      <c r="DI25" s="12" t="str">
        <f ca="1">IF(OR(ISBLANK('ranking diario'!$A25),AND(DG$2=XXX,DH$2=XXX)),nada,IF(DF$2=DF25,puntaje_por_resultado,0)+IF(AND(DG$2=DG25,DH$2=DH25),puntaje_por_resultado_exacto,0))</f>
        <v>-</v>
      </c>
      <c r="DK25" t="str">
        <f ca="1">IF(ISBLANK('ranking diario'!$A25),nada,INDIRECT(CONCATENATE('ranking diario'!$A25,"!",CHAR(64+DM$1),DN$1)))</f>
        <v>-</v>
      </c>
      <c r="DL25" t="str">
        <f ca="1">IF(ISBLANK('ranking diario'!$A25),nada,INDIRECT(CONCATENATE('ranking diario'!$A25,"!",CHAR(64+DM$1-3),DN$1)))</f>
        <v>-</v>
      </c>
      <c r="DM25" t="str">
        <f ca="1">IF(ISBLANK('ranking diario'!$A25),nada,INDIRECT(CONCATENATE('ranking diario'!$A25,"!",CHAR(64+DM$1-1),DN$1)))</f>
        <v>-</v>
      </c>
      <c r="DN25" s="12" t="str">
        <f ca="1">IF(OR(ISBLANK('ranking diario'!$A25),AND(DL$2=XXX,DM$2=XXX)),nada,IF(DK$2=DK25,puntaje_por_resultado,0)+IF(AND(DL$2=DL25,DM$2=DM25),puntaje_por_resultado_exacto,0))</f>
        <v>-</v>
      </c>
      <c r="DP25" t="str">
        <f ca="1">IF(ISBLANK('ranking diario'!$A25),nada,INDIRECT(CONCATENATE('ranking diario'!$A25,"!",CHAR(64+DR$1),DS$1)))</f>
        <v>-</v>
      </c>
      <c r="DQ25" t="str">
        <f ca="1">IF(ISBLANK('ranking diario'!$A25),nada,INDIRECT(CONCATENATE('ranking diario'!$A25,"!",CHAR(64+DR$1-3),DS$1)))</f>
        <v>-</v>
      </c>
      <c r="DR25" t="str">
        <f ca="1">IF(ISBLANK('ranking diario'!$A25),nada,INDIRECT(CONCATENATE('ranking diario'!$A25,"!",CHAR(64+DR$1-1),DS$1)))</f>
        <v>-</v>
      </c>
      <c r="DS25" s="12" t="str">
        <f ca="1">IF(OR(ISBLANK('ranking diario'!$A25),AND(DQ$2=XXX,DR$2=XXX)),nada,IF(DP$2=DP25,puntaje_por_resultado,0)+IF(AND(DQ$2=DQ25,DR$2=DR25),puntaje_por_resultado_exacto,0))</f>
        <v>-</v>
      </c>
      <c r="DU25" t="str">
        <f ca="1">IF(ISBLANK('ranking diario'!$A25),nada,INDIRECT(CONCATENATE('ranking diario'!$A25,"!",CHAR(64+DW$1),DX$1)))</f>
        <v>-</v>
      </c>
      <c r="DV25" t="str">
        <f ca="1">IF(ISBLANK('ranking diario'!$A25),nada,INDIRECT(CONCATENATE('ranking diario'!$A25,"!",CHAR(64+DW$1-3),DX$1)))</f>
        <v>-</v>
      </c>
      <c r="DW25" t="str">
        <f ca="1">IF(ISBLANK('ranking diario'!$A25),nada,INDIRECT(CONCATENATE('ranking diario'!$A25,"!",CHAR(64+DW$1-1),DX$1)))</f>
        <v>-</v>
      </c>
      <c r="DX25" s="12" t="str">
        <f ca="1">IF(OR(ISBLANK('ranking diario'!$A25),AND(DV$2=XXX,DW$2=XXX)),nada,IF(DU$2=DU25,puntaje_por_resultado,0)+IF(AND(DV$2=DV25,DW$2=DW25),puntaje_por_resultado_exacto,0))</f>
        <v>-</v>
      </c>
      <c r="DZ25" t="str">
        <f ca="1">IF(ISBLANK('ranking diario'!$A25),nada,INDIRECT(CONCATENATE('ranking diario'!$A25,"!",CHAR(64+EB$1),EC$1)))</f>
        <v>-</v>
      </c>
      <c r="EA25" t="str">
        <f ca="1">IF(ISBLANK('ranking diario'!$A25),nada,INDIRECT(CONCATENATE('ranking diario'!$A25,"!",CHAR(64+EB$1-3),EC$1)))</f>
        <v>-</v>
      </c>
      <c r="EB25" t="str">
        <f ca="1">IF(ISBLANK('ranking diario'!$A25),nada,INDIRECT(CONCATENATE('ranking diario'!$A25,"!",CHAR(64+EB$1-1),EC$1)))</f>
        <v>-</v>
      </c>
      <c r="EC25" s="12" t="str">
        <f ca="1">IF(OR(ISBLANK('ranking diario'!$A25),AND(EA$2=XXX,EB$2=XXX)),nada,IF(DZ$2=DZ25,puntaje_por_resultado,0)+IF(AND(EA$2=EA25,EB$2=EB25),puntaje_por_resultado_exacto,0))</f>
        <v>-</v>
      </c>
      <c r="EE25" t="str">
        <f ca="1">IF(ISBLANK('ranking diario'!$A25),nada,INDIRECT(CONCATENATE('ranking diario'!$A25,"!",CHAR(64+EG$1),EH$1)))</f>
        <v>-</v>
      </c>
      <c r="EF25" t="str">
        <f ca="1">IF(ISBLANK('ranking diario'!$A25),nada,INDIRECT(CONCATENATE('ranking diario'!$A25,"!",CHAR(64+EG$1-3),EH$1)))</f>
        <v>-</v>
      </c>
      <c r="EG25" t="str">
        <f ca="1">IF(ISBLANK('ranking diario'!$A25),nada,INDIRECT(CONCATENATE('ranking diario'!$A25,"!",CHAR(64+EG$1-1),EH$1)))</f>
        <v>-</v>
      </c>
      <c r="EH25" s="12" t="str">
        <f ca="1">IF(OR(ISBLANK('ranking diario'!$A25),AND(EF$2=XXX,EG$2=XXX)),nada,IF(EE$2=EE25,puntaje_por_resultado,0)+IF(AND(EF$2=EF25,EG$2=EG25),puntaje_por_resultado_exacto,0))</f>
        <v>-</v>
      </c>
      <c r="EJ25" t="str">
        <f ca="1">IF(ISBLANK('ranking diario'!$A25),nada,INDIRECT(CONCATENATE('ranking diario'!$A25,"!",CHAR(64+EL$1),EM$1)))</f>
        <v>-</v>
      </c>
      <c r="EK25" t="str">
        <f ca="1">IF(ISBLANK('ranking diario'!$A25),nada,INDIRECT(CONCATENATE('ranking diario'!$A25,"!",CHAR(64+EL$1-3),EM$1)))</f>
        <v>-</v>
      </c>
      <c r="EL25" t="str">
        <f ca="1">IF(ISBLANK('ranking diario'!$A25),nada,INDIRECT(CONCATENATE('ranking diario'!$A25,"!",CHAR(64+EL$1-1),EM$1)))</f>
        <v>-</v>
      </c>
      <c r="EM25" s="12" t="str">
        <f ca="1">IF(OR(ISBLANK('ranking diario'!$A25),AND(EK$2=XXX,EL$2=XXX)),nada,IF(EJ$2=EJ25,puntaje_por_resultado,0)+IF(AND(EK$2=EK25,EL$2=EL25),puntaje_por_resultado_exacto,0))</f>
        <v>-</v>
      </c>
      <c r="EO25" t="str">
        <f ca="1">IF(ISBLANK('ranking diario'!$A25),nada,INDIRECT(CONCATENATE('ranking diario'!$A25,"!",CHAR(64+EQ$1),ER$1)))</f>
        <v>-</v>
      </c>
      <c r="EP25" t="str">
        <f ca="1">IF(ISBLANK('ranking diario'!$A25),nada,INDIRECT(CONCATENATE('ranking diario'!$A25,"!",CHAR(64+EQ$1-3),ER$1)))</f>
        <v>-</v>
      </c>
      <c r="EQ25" t="str">
        <f ca="1">IF(ISBLANK('ranking diario'!$A25),nada,INDIRECT(CONCATENATE('ranking diario'!$A25,"!",CHAR(64+EQ$1-1),ER$1)))</f>
        <v>-</v>
      </c>
      <c r="ER25" s="12" t="str">
        <f ca="1">IF(OR(ISBLANK('ranking diario'!$A25),AND(EP$2=XXX,EQ$2=XXX)),nada,IF(EO$2=EO25,puntaje_por_resultado,0)+IF(AND(EP$2=EP25,EQ$2=EQ25),puntaje_por_resultado_exacto,0))</f>
        <v>-</v>
      </c>
      <c r="ET25" t="str">
        <f ca="1">IF(ISBLANK('ranking diario'!$A25),nada,INDIRECT(CONCATENATE('ranking diario'!$A25,"!",CHAR(64+EV$1),EW$1)))</f>
        <v>-</v>
      </c>
      <c r="EU25" t="str">
        <f ca="1">IF(ISBLANK('ranking diario'!$A25),nada,INDIRECT(CONCATENATE('ranking diario'!$A25,"!",CHAR(64+EV$1-3),EW$1)))</f>
        <v>-</v>
      </c>
      <c r="EV25" t="str">
        <f ca="1">IF(ISBLANK('ranking diario'!$A25),nada,INDIRECT(CONCATENATE('ranking diario'!$A25,"!",CHAR(64+EV$1-1),EW$1)))</f>
        <v>-</v>
      </c>
      <c r="EW25" s="12" t="str">
        <f ca="1">IF(OR(ISBLANK('ranking diario'!$A25),AND(EU$2=XXX,EV$2=XXX)),nada,IF(ET$2=ET25,puntaje_por_resultado,0)+IF(AND(EU$2=EU25,EV$2=EV25),puntaje_por_resultado_exacto,0))</f>
        <v>-</v>
      </c>
      <c r="EY25" t="str">
        <f ca="1">IF(ISBLANK('ranking diario'!$A25),nada,INDIRECT(CONCATENATE('ranking diario'!$A25,"!",CHAR(64+FA$1),FB$1)))</f>
        <v>-</v>
      </c>
      <c r="EZ25" t="str">
        <f ca="1">IF(ISBLANK('ranking diario'!$A25),nada,INDIRECT(CONCATENATE('ranking diario'!$A25,"!",CHAR(64+FA$1-3),FB$1)))</f>
        <v>-</v>
      </c>
      <c r="FA25" t="str">
        <f ca="1">IF(ISBLANK('ranking diario'!$A25),nada,INDIRECT(CONCATENATE('ranking diario'!$A25,"!",CHAR(64+FA$1-1),FB$1)))</f>
        <v>-</v>
      </c>
      <c r="FB25" s="12" t="str">
        <f ca="1">IF(OR(ISBLANK('ranking diario'!$A25),AND(EZ$2=XXX,FA$2=XXX)),nada,IF(EY$2=EY25,puntaje_por_resultado,0)+IF(AND(EZ$2=EZ25,FA$2=FA25),puntaje_por_resultado_exacto,0))</f>
        <v>-</v>
      </c>
      <c r="FD25" t="str">
        <f ca="1">IF(ISBLANK('ranking diario'!$A25),nada,INDIRECT(CONCATENATE('ranking diario'!$A25,"!",CHAR(64+FF$1),FG$1)))</f>
        <v>-</v>
      </c>
      <c r="FE25" t="str">
        <f ca="1">IF(ISBLANK('ranking diario'!$A25),nada,INDIRECT(CONCATENATE('ranking diario'!$A25,"!",CHAR(64+FF$1-3),FG$1)))</f>
        <v>-</v>
      </c>
      <c r="FF25" t="str">
        <f ca="1">IF(ISBLANK('ranking diario'!$A25),nada,INDIRECT(CONCATENATE('ranking diario'!$A25,"!",CHAR(64+FF$1-1),FG$1)))</f>
        <v>-</v>
      </c>
      <c r="FG25" s="12" t="str">
        <f ca="1">IF(OR(ISBLANK('ranking diario'!$A25),AND(FE$2=XXX,FF$2=XXX)),nada,IF(FD$2=FD25,puntaje_por_resultado,0)+IF(AND(FE$2=FE25,FF$2=FF25),puntaje_por_resultado_exacto,0))</f>
        <v>-</v>
      </c>
      <c r="FI25" t="str">
        <f ca="1">IF(ISBLANK('ranking diario'!$A25),nada,INDIRECT(CONCATENATE('ranking diario'!$A25,"!",CHAR(64+FK$1),FL$1)))</f>
        <v>-</v>
      </c>
      <c r="FJ25" t="str">
        <f ca="1">IF(ISBLANK('ranking diario'!$A25),nada,INDIRECT(CONCATENATE('ranking diario'!$A25,"!",CHAR(64+FK$1-3),FL$1)))</f>
        <v>-</v>
      </c>
      <c r="FK25" t="str">
        <f ca="1">IF(ISBLANK('ranking diario'!$A25),nada,INDIRECT(CONCATENATE('ranking diario'!$A25,"!",CHAR(64+FK$1-1),FL$1)))</f>
        <v>-</v>
      </c>
      <c r="FL25" s="12" t="str">
        <f ca="1">IF(OR(ISBLANK('ranking diario'!$A25),AND(FJ$2=XXX,FK$2=XXX)),nada,IF(FI$2=FI25,puntaje_por_resultado,0)+IF(AND(FJ$2=FJ25,FK$2=FK25),puntaje_por_resultado_exacto,0))</f>
        <v>-</v>
      </c>
      <c r="FN25" t="str">
        <f ca="1">IF(ISBLANK('ranking diario'!$A25),nada,INDIRECT(CONCATENATE('ranking diario'!$A25,"!",CHAR(64+FP$1),FQ$1)))</f>
        <v>-</v>
      </c>
      <c r="FO25" t="str">
        <f ca="1">IF(ISBLANK('ranking diario'!$A25),nada,INDIRECT(CONCATENATE('ranking diario'!$A25,"!",CHAR(64+FP$1-3),FQ$1)))</f>
        <v>-</v>
      </c>
      <c r="FP25" t="str">
        <f ca="1">IF(ISBLANK('ranking diario'!$A25),nada,INDIRECT(CONCATENATE('ranking diario'!$A25,"!",CHAR(64+FP$1-1),FQ$1)))</f>
        <v>-</v>
      </c>
      <c r="FQ25" s="12" t="str">
        <f ca="1">IF(OR(ISBLANK('ranking diario'!$A25),AND(FO$2=XXX,FP$2=XXX)),nada,IF(FN$2=FN25,puntaje_por_resultado,0)+IF(AND(FO$2=FO25,FP$2=FP25),puntaje_por_resultado_exacto,0))</f>
        <v>-</v>
      </c>
      <c r="FS25" t="str">
        <f ca="1">IF(ISBLANK('ranking diario'!$A25),nada,INDIRECT(CONCATENATE('ranking diario'!$A25,"!",CHAR(64+FU$1),FV$1)))</f>
        <v>-</v>
      </c>
      <c r="FT25" t="str">
        <f ca="1">IF(ISBLANK('ranking diario'!$A25),nada,INDIRECT(CONCATENATE('ranking diario'!$A25,"!",CHAR(64+FU$1-3),FV$1)))</f>
        <v>-</v>
      </c>
      <c r="FU25" t="str">
        <f ca="1">IF(ISBLANK('ranking diario'!$A25),nada,INDIRECT(CONCATENATE('ranking diario'!$A25,"!",CHAR(64+FU$1-1),FV$1)))</f>
        <v>-</v>
      </c>
      <c r="FV25" s="12" t="str">
        <f ca="1">IF(OR(ISBLANK('ranking diario'!$A25),AND(FT$2=XXX,FU$2=XXX)),nada,IF(FS$2=FS25,puntaje_por_resultado,0)+IF(AND(FT$2=FT25,FU$2=FU25),puntaje_por_resultado_exacto,0))</f>
        <v>-</v>
      </c>
      <c r="FX25" t="str">
        <f ca="1">IF(ISBLANK('ranking diario'!$A25),nada,INDIRECT(CONCATENATE('ranking diario'!$A25,"!",CHAR(64+FZ$1),GA$1)))</f>
        <v>-</v>
      </c>
      <c r="FY25" t="str">
        <f ca="1">IF(ISBLANK('ranking diario'!$A25),nada,INDIRECT(CONCATENATE('ranking diario'!$A25,"!",CHAR(64+FZ$1-3),GA$1)))</f>
        <v>-</v>
      </c>
      <c r="FZ25" t="str">
        <f ca="1">IF(ISBLANK('ranking diario'!$A25),nada,INDIRECT(CONCATENATE('ranking diario'!$A25,"!",CHAR(64+FZ$1-1),GA$1)))</f>
        <v>-</v>
      </c>
      <c r="GA25" s="12" t="str">
        <f ca="1">IF(OR(ISBLANK('ranking diario'!$A25),AND(FY$2=XXX,FZ$2=XXX)),nada,IF(FX$2=FX25,puntaje_por_resultado,0)+IF(AND(FY$2=FY25,FZ$2=FZ25),puntaje_por_resultado_exacto,0))</f>
        <v>-</v>
      </c>
      <c r="GC25" t="str">
        <f ca="1">IF(ISBLANK('ranking diario'!$A25),nada,INDIRECT(CONCATENATE('ranking diario'!$A25,"!",CHAR(64+GE$1),GF$1)))</f>
        <v>-</v>
      </c>
      <c r="GD25" t="str">
        <f ca="1">IF(ISBLANK('ranking diario'!$A25),nada,INDIRECT(CONCATENATE('ranking diario'!$A25,"!",CHAR(64+GE$1-3),GF$1)))</f>
        <v>-</v>
      </c>
      <c r="GE25" t="str">
        <f ca="1">IF(ISBLANK('ranking diario'!$A25),nada,INDIRECT(CONCATENATE('ranking diario'!$A25,"!",CHAR(64+GE$1-1),GF$1)))</f>
        <v>-</v>
      </c>
      <c r="GF25" s="12" t="str">
        <f ca="1">IF(OR(ISBLANK('ranking diario'!$A25),AND(GD$2=XXX,GE$2=XXX)),nada,IF(GC$2=GC25,puntaje_por_resultado,0)+IF(AND(GD$2=GD25,GE$2=GE25),puntaje_por_resultado_exacto,0))</f>
        <v>-</v>
      </c>
      <c r="GH25" t="str">
        <f ca="1">IF(ISBLANK('ranking diario'!$A25),nada,INDIRECT(CONCATENATE('ranking diario'!$A25,"!",CHAR(64+GJ$1),GK$1)))</f>
        <v>-</v>
      </c>
      <c r="GI25" t="str">
        <f ca="1">IF(ISBLANK('ranking diario'!$A25),nada,INDIRECT(CONCATENATE('ranking diario'!$A25,"!",CHAR(64+GJ$1-3),GK$1)))</f>
        <v>-</v>
      </c>
      <c r="GJ25" t="str">
        <f ca="1">IF(ISBLANK('ranking diario'!$A25),nada,INDIRECT(CONCATENATE('ranking diario'!$A25,"!",CHAR(64+GJ$1-1),GK$1)))</f>
        <v>-</v>
      </c>
      <c r="GK25" s="12" t="str">
        <f ca="1">IF(OR(ISBLANK('ranking diario'!$A25),AND(GI$2=XXX,GJ$2=XXX)),nada,IF(GH$2=GH25,puntaje_por_resultado,0)+IF(AND(GI$2=GI25,GJ$2=GJ25),puntaje_por_resultado_exacto,0))</f>
        <v>-</v>
      </c>
      <c r="GM25" t="str">
        <f ca="1">IF(ISBLANK('ranking diario'!$A25),nada,INDIRECT(CONCATENATE('ranking diario'!$A25,"!",CHAR(64+GO$1),GP$1)))</f>
        <v>-</v>
      </c>
      <c r="GN25" t="str">
        <f ca="1">IF(ISBLANK('ranking diario'!$A25),nada,INDIRECT(CONCATENATE('ranking diario'!$A25,"!",CHAR(64+GO$1-3),GP$1)))</f>
        <v>-</v>
      </c>
      <c r="GO25" t="str">
        <f ca="1">IF(ISBLANK('ranking diario'!$A25),nada,INDIRECT(CONCATENATE('ranking diario'!$A25,"!",CHAR(64+GO$1-1),GP$1)))</f>
        <v>-</v>
      </c>
      <c r="GP25" s="12" t="str">
        <f ca="1">IF(OR(ISBLANK('ranking diario'!$A25),AND(GN$2=XXX,GO$2=XXX)),nada,IF(GM$2=GM25,puntaje_por_resultado,0)+IF(AND(GN$2=GN25,GO$2=GO25),puntaje_por_resultado_exacto,0))</f>
        <v>-</v>
      </c>
      <c r="GR25" t="str">
        <f ca="1">IF(ISBLANK('ranking diario'!$A25),nada,INDIRECT(CONCATENATE('ranking diario'!$A25,"!",CHAR(64+GT$1),GU$1)))</f>
        <v>-</v>
      </c>
      <c r="GS25" t="str">
        <f ca="1">IF(ISBLANK('ranking diario'!$A25),nada,INDIRECT(CONCATENATE('ranking diario'!$A25,"!",CHAR(64+GT$1-3),GU$1)))</f>
        <v>-</v>
      </c>
      <c r="GT25" t="str">
        <f ca="1">IF(ISBLANK('ranking diario'!$A25),nada,INDIRECT(CONCATENATE('ranking diario'!$A25,"!",CHAR(64+GT$1-1),GU$1)))</f>
        <v>-</v>
      </c>
      <c r="GU25" s="12" t="str">
        <f ca="1">IF(OR(ISBLANK('ranking diario'!$A25),AND(GS$2=XXX,GT$2=XXX)),nada,IF(GR$2=GR25,puntaje_por_resultado,0)+IF(AND(GS$2=GS25,GT$2=GT25),puntaje_por_resultado_exacto,0))</f>
        <v>-</v>
      </c>
      <c r="GW25" t="str">
        <f ca="1">IF(ISBLANK('ranking diario'!$A25),nada,INDIRECT(CONCATENATE('ranking diario'!$A25,"!",CHAR(64+GY$1),GZ$1)))</f>
        <v>-</v>
      </c>
      <c r="GX25" t="str">
        <f ca="1">IF(ISBLANK('ranking diario'!$A25),nada,INDIRECT(CONCATENATE('ranking diario'!$A25,"!",CHAR(64+GY$1-3),GZ$1)))</f>
        <v>-</v>
      </c>
      <c r="GY25" t="str">
        <f ca="1">IF(ISBLANK('ranking diario'!$A25),nada,INDIRECT(CONCATENATE('ranking diario'!$A25,"!",CHAR(64+GY$1-1),GZ$1)))</f>
        <v>-</v>
      </c>
      <c r="GZ25" s="12" t="str">
        <f ca="1">IF(OR(ISBLANK('ranking diario'!$A25),AND(GX$2=XXX,GY$2=XXX)),nada,IF(GW$2=GW25,puntaje_por_resultado,0)+IF(AND(GX$2=GX25,GY$2=GY25),puntaje_por_resultado_exacto,0))</f>
        <v>-</v>
      </c>
      <c r="HB25" t="str">
        <f ca="1">IF(ISBLANK('ranking diario'!$A25),nada,INDIRECT(CONCATENATE('ranking diario'!$A25,"!",CHAR(64+HD$1),HE$1)))</f>
        <v>-</v>
      </c>
      <c r="HC25" t="str">
        <f ca="1">IF(ISBLANK('ranking diario'!$A25),nada,INDIRECT(CONCATENATE('ranking diario'!$A25,"!",CHAR(64+HD$1-3),HE$1)))</f>
        <v>-</v>
      </c>
      <c r="HD25" t="str">
        <f ca="1">IF(ISBLANK('ranking diario'!$A25),nada,INDIRECT(CONCATENATE('ranking diario'!$A25,"!",CHAR(64+HD$1-1),HE$1)))</f>
        <v>-</v>
      </c>
      <c r="HE25" s="12" t="str">
        <f ca="1">IF(OR(ISBLANK('ranking diario'!$A25),AND(HC$2=XXX,HD$2=XXX)),nada,IF(HB$2=HB25,puntaje_por_resultado,0)+IF(AND(HC$2=HC25,HD$2=HD25),puntaje_por_resultado_exacto,0))</f>
        <v>-</v>
      </c>
      <c r="HG25" t="str">
        <f ca="1">IF(ISBLANK('ranking diario'!$A25),nada,INDIRECT(CONCATENATE('ranking diario'!$A25,"!",CHAR(64+HI$1),HJ$1)))</f>
        <v>-</v>
      </c>
      <c r="HH25" t="str">
        <f ca="1">IF(ISBLANK('ranking diario'!$A25),nada,INDIRECT(CONCATENATE('ranking diario'!$A25,"!",CHAR(64+HI$1-3),HJ$1)))</f>
        <v>-</v>
      </c>
      <c r="HI25" t="str">
        <f ca="1">IF(ISBLANK('ranking diario'!$A25),nada,INDIRECT(CONCATENATE('ranking diario'!$A25,"!",CHAR(64+HI$1-1),HJ$1)))</f>
        <v>-</v>
      </c>
      <c r="HJ25" s="12" t="str">
        <f ca="1">IF(OR(ISBLANK('ranking diario'!$A25),AND(HH$2=XXX,HI$2=XXX)),nada,IF(HG$2=HG25,puntaje_por_resultado,0)+IF(AND(HH$2=HH25,HI$2=HI25),puntaje_por_resultado_exacto,0))</f>
        <v>-</v>
      </c>
      <c r="HL25" t="str">
        <f ca="1">IF(ISBLANK('ranking diario'!$A25),nada,INDIRECT(CONCATENATE('ranking diario'!$A25,"!",CHAR(64+HN$1),HO$1)))</f>
        <v>-</v>
      </c>
      <c r="HM25" t="str">
        <f ca="1">IF(ISBLANK('ranking diario'!$A25),nada,INDIRECT(CONCATENATE('ranking diario'!$A25,"!",CHAR(64+HN$1-3),HO$1)))</f>
        <v>-</v>
      </c>
      <c r="HN25" t="str">
        <f ca="1">IF(ISBLANK('ranking diario'!$A25),nada,INDIRECT(CONCATENATE('ranking diario'!$A25,"!",CHAR(64+HN$1-1),HO$1)))</f>
        <v>-</v>
      </c>
      <c r="HO25" s="12" t="str">
        <f ca="1">IF(OR(ISBLANK('ranking diario'!$A25),AND(HM$2=XXX,HN$2=XXX)),nada,IF(HL$2=HL25,puntaje_por_resultado,0)+IF(AND(HM$2=HM25,HN$2=HN25),puntaje_por_resultado_exacto,0))</f>
        <v>-</v>
      </c>
      <c r="HQ25" t="str">
        <f ca="1">IF(ISBLANK('ranking diario'!$A25),nada,INDIRECT(CONCATENATE('ranking diario'!$A25,"!",CHAR(64+HS$1),HT$1)))</f>
        <v>-</v>
      </c>
      <c r="HR25" t="str">
        <f ca="1">IF(ISBLANK('ranking diario'!$A25),nada,INDIRECT(CONCATENATE('ranking diario'!$A25,"!",CHAR(64+HS$1-3),HT$1)))</f>
        <v>-</v>
      </c>
      <c r="HS25" t="str">
        <f ca="1">IF(ISBLANK('ranking diario'!$A25),nada,INDIRECT(CONCATENATE('ranking diario'!$A25,"!",CHAR(64+HS$1-1),HT$1)))</f>
        <v>-</v>
      </c>
      <c r="HT25" s="12" t="str">
        <f ca="1">IF(OR(ISBLANK('ranking diario'!$A25),AND(HR$2=XXX,HS$2=XXX)),nada,IF(HQ$2=HQ25,puntaje_por_resultado,0)+IF(AND(HR$2=HR25,HS$2=HS25),puntaje_por_resultado_exacto,0))</f>
        <v>-</v>
      </c>
      <c r="HV25" t="str">
        <f ca="1">IF(ISBLANK('ranking diario'!$A25),nada,INDIRECT(CONCATENATE('ranking diario'!$A25,"!",CHAR(64+HX$1),HY$1)))</f>
        <v>-</v>
      </c>
      <c r="HW25" t="str">
        <f ca="1">IF(ISBLANK('ranking diario'!$A25),nada,INDIRECT(CONCATENATE('ranking diario'!$A25,"!",CHAR(64+HX$1-3),HY$1)))</f>
        <v>-</v>
      </c>
      <c r="HX25" t="str">
        <f ca="1">IF(ISBLANK('ranking diario'!$A25),nada,INDIRECT(CONCATENATE('ranking diario'!$A25,"!",CHAR(64+HX$1-1),HY$1)))</f>
        <v>-</v>
      </c>
      <c r="HY25" s="12" t="str">
        <f ca="1">IF(OR(ISBLANK('ranking diario'!$A25),AND(HW$2=XXX,HX$2=XXX)),nada,IF(HV$2=HV25,puntaje_por_resultado,0)+IF(AND(HW$2=HW25,HX$2=HX25),puntaje_por_resultado_exacto,0))</f>
        <v>-</v>
      </c>
      <c r="IA25" t="str">
        <f ca="1">IF(ISBLANK('ranking diario'!$A25),nada,INDIRECT(CONCATENATE('ranking diario'!$A25,"!",CHAR(64+IC$1),ID$1)))</f>
        <v>-</v>
      </c>
      <c r="IB25" t="str">
        <f ca="1">IF(ISBLANK('ranking diario'!$A25),nada,INDIRECT(CONCATENATE('ranking diario'!$A25,"!",CHAR(64+IC$1-3),ID$1)))</f>
        <v>-</v>
      </c>
      <c r="IC25" t="str">
        <f ca="1">IF(ISBLANK('ranking diario'!$A25),nada,INDIRECT(CONCATENATE('ranking diario'!$A25,"!",CHAR(64+IC$1-1),ID$1)))</f>
        <v>-</v>
      </c>
      <c r="ID25" s="12" t="str">
        <f ca="1">IF(OR(ISBLANK('ranking diario'!$A25),AND(IB$2=XXX,IC$2=XXX)),nada,IF(IA$2=IA25,puntaje_por_resultado,0)+IF(AND(IB$2=IB25,IC$2=IC25),puntaje_por_resultado_exacto,0))</f>
        <v>-</v>
      </c>
      <c r="IF25" t="str">
        <f ca="1">IF(ISBLANK('ranking diario'!$A25),nada,INDIRECT(CONCATENATE('ranking diario'!$A25,"!",CHAR(64+IH$1),II$1)))</f>
        <v>-</v>
      </c>
      <c r="IG25" t="str">
        <f ca="1">IF(ISBLANK('ranking diario'!$A25),nada,INDIRECT(CONCATENATE('ranking diario'!$A25,"!",CHAR(64+IH$1-3),II$1)))</f>
        <v>-</v>
      </c>
      <c r="IH25" t="str">
        <f ca="1">IF(ISBLANK('ranking diario'!$A25),nada,INDIRECT(CONCATENATE('ranking diario'!$A25,"!",CHAR(64+IH$1-1),II$1)))</f>
        <v>-</v>
      </c>
      <c r="II25" s="12" t="str">
        <f ca="1">IF(OR(ISBLANK('ranking diario'!$A25),AND(IG$2=XXX,IH$2=XXX)),nada,IF(IF$2=IF25,puntaje_por_resultado,0)+IF(AND(IG$2=IG25,IH$2=IH25),puntaje_por_resultado_exacto,0))</f>
        <v>-</v>
      </c>
    </row>
    <row r="26" spans="1:243" x14ac:dyDescent="0.2">
      <c r="A26" t="str">
        <f>IF(ISBLANK('ranking diario'!A26),nada,'ranking diario'!A26)</f>
        <v>-</v>
      </c>
      <c r="B26" t="str">
        <f ca="1">'ranking diario'!B26</f>
        <v>-</v>
      </c>
      <c r="C26" s="12" t="str">
        <f>IF(ISBLANK('ranking diario'!$A26),nada,SUM(H26,M26,R26,W26,AB26,AG26,AL26,AQ26,AV26,BA26,BF26,BK26,BP26,BU26,BZ26,CE26,CJ26,CO26,CT26,CY26,DD26,DI26,DN26,DS26)+SUM(DX26,EC26,EH26,EM26,ER26,EW26,FB26,FG26,FL26,FQ26,FV26,GA26,GF26,GK26,GP26,GU26,GZ26,HE26,HJ26,HO26,HT26,HY26,ID26,II26))</f>
        <v>-</v>
      </c>
      <c r="E26" t="str">
        <f ca="1">IF(ISBLANK('ranking diario'!$A26),nada,INDIRECT(CONCATENATE('ranking diario'!$A26,"!",CHAR(64+G$1),H$1)))</f>
        <v>-</v>
      </c>
      <c r="F26" t="str">
        <f ca="1">IF(ISBLANK('ranking diario'!$A26),nada,INDIRECT(CONCATENATE('ranking diario'!$A26,"!",CHAR(64+G$1-3),H$1)))</f>
        <v>-</v>
      </c>
      <c r="G26" t="str">
        <f ca="1">IF(ISBLANK('ranking diario'!$A26),nada,INDIRECT(CONCATENATE('ranking diario'!$A26,"!",CHAR(64+G$1-1),H$1)))</f>
        <v>-</v>
      </c>
      <c r="H26" s="12" t="str">
        <f ca="1">IF(OR(ISBLANK('ranking diario'!$A26),AND(F$2=XXX,G$2=XXX)),nada,IF(E$2=E26,puntaje_por_resultado,0)+IF(AND(F$2=F26,G$2=G26),puntaje_por_resultado_exacto,0))</f>
        <v>-</v>
      </c>
      <c r="J26" t="str">
        <f ca="1">IF(ISBLANK('ranking diario'!$A26),nada,INDIRECT(CONCATENATE('ranking diario'!$A26,"!",CHAR(64+L$1),M$1)))</f>
        <v>-</v>
      </c>
      <c r="K26" t="str">
        <f ca="1">IF(ISBLANK('ranking diario'!$A26),nada,INDIRECT(CONCATENATE('ranking diario'!$A26,"!",CHAR(64+L$1-3),M$1)))</f>
        <v>-</v>
      </c>
      <c r="L26" t="str">
        <f ca="1">IF(ISBLANK('ranking diario'!$A26),nada,INDIRECT(CONCATENATE('ranking diario'!$A26,"!",CHAR(64+L$1-1),M$1)))</f>
        <v>-</v>
      </c>
      <c r="M26" s="12" t="str">
        <f ca="1">IF(OR(ISBLANK('ranking diario'!$A26),AND(K$2=XXX,L$2=XXX)),nada,IF(J$2=J26,puntaje_por_resultado,0)+IF(AND(K$2=K26,L$2=L26),puntaje_por_resultado_exacto,0))</f>
        <v>-</v>
      </c>
      <c r="O26" t="str">
        <f ca="1">IF(ISBLANK('ranking diario'!$A26),nada,INDIRECT(CONCATENATE('ranking diario'!$A26,"!",CHAR(64+Q$1),R$1)))</f>
        <v>-</v>
      </c>
      <c r="P26" t="str">
        <f ca="1">IF(ISBLANK('ranking diario'!$A26),nada,INDIRECT(CONCATENATE('ranking diario'!$A26,"!",CHAR(64+Q$1-3),R$1)))</f>
        <v>-</v>
      </c>
      <c r="Q26" t="str">
        <f ca="1">IF(ISBLANK('ranking diario'!$A26),nada,INDIRECT(CONCATENATE('ranking diario'!$A26,"!",CHAR(64+Q$1-1),R$1)))</f>
        <v>-</v>
      </c>
      <c r="R26" s="12" t="str">
        <f ca="1">IF(OR(ISBLANK('ranking diario'!$A26),AND(P$2=XXX,Q$2=XXX)),nada,IF(O$2=O26,puntaje_por_resultado,0)+IF(AND(P$2=P26,Q$2=Q26),puntaje_por_resultado_exacto,0))</f>
        <v>-</v>
      </c>
      <c r="T26" t="str">
        <f ca="1">IF(ISBLANK('ranking diario'!$A26),nada,INDIRECT(CONCATENATE('ranking diario'!$A26,"!",CHAR(64+V$1),W$1)))</f>
        <v>-</v>
      </c>
      <c r="U26" t="str">
        <f ca="1">IF(ISBLANK('ranking diario'!$A26),nada,INDIRECT(CONCATENATE('ranking diario'!$A26,"!",CHAR(64+V$1-3),W$1)))</f>
        <v>-</v>
      </c>
      <c r="V26" t="str">
        <f ca="1">IF(ISBLANK('ranking diario'!$A26),nada,INDIRECT(CONCATENATE('ranking diario'!$A26,"!",CHAR(64+V$1-1),W$1)))</f>
        <v>-</v>
      </c>
      <c r="W26" s="12" t="str">
        <f ca="1">IF(OR(ISBLANK('ranking diario'!$A26),AND(U$2=XXX,V$2=XXX)),nada,IF(T$2=T26,puntaje_por_resultado,0)+IF(AND(U$2=U26,V$2=V26),puntaje_por_resultado_exacto,0))</f>
        <v>-</v>
      </c>
      <c r="Y26" t="str">
        <f ca="1">IF(ISBLANK('ranking diario'!$A26),nada,INDIRECT(CONCATENATE('ranking diario'!$A26,"!",CHAR(64+AA$1),AB$1)))</f>
        <v>-</v>
      </c>
      <c r="Z26" t="str">
        <f ca="1">IF(ISBLANK('ranking diario'!$A26),nada,INDIRECT(CONCATENATE('ranking diario'!$A26,"!",CHAR(64+AA$1-3),AB$1)))</f>
        <v>-</v>
      </c>
      <c r="AA26" t="str">
        <f ca="1">IF(ISBLANK('ranking diario'!$A26),nada,INDIRECT(CONCATENATE('ranking diario'!$A26,"!",CHAR(64+AA$1-1),AB$1)))</f>
        <v>-</v>
      </c>
      <c r="AB26" s="12" t="str">
        <f ca="1">IF(OR(ISBLANK('ranking diario'!$A26),AND(Z$2=XXX,AA$2=XXX)),nada,IF(Y$2=Y26,puntaje_por_resultado,0)+IF(AND(Z$2=Z26,AA$2=AA26),puntaje_por_resultado_exacto,0))</f>
        <v>-</v>
      </c>
      <c r="AD26" t="str">
        <f ca="1">IF(ISBLANK('ranking diario'!$A26),nada,INDIRECT(CONCATENATE('ranking diario'!$A26,"!",CHAR(64+AF$1),AG$1)))</f>
        <v>-</v>
      </c>
      <c r="AE26" t="str">
        <f ca="1">IF(ISBLANK('ranking diario'!$A26),nada,INDIRECT(CONCATENATE('ranking diario'!$A26,"!",CHAR(64+AF$1-3),AG$1)))</f>
        <v>-</v>
      </c>
      <c r="AF26" t="str">
        <f ca="1">IF(ISBLANK('ranking diario'!$A26),nada,INDIRECT(CONCATENATE('ranking diario'!$A26,"!",CHAR(64+AF$1-1),AG$1)))</f>
        <v>-</v>
      </c>
      <c r="AG26" s="12" t="str">
        <f ca="1">IF(OR(ISBLANK('ranking diario'!$A26),AND(AE$2=XXX,AF$2=XXX)),nada,IF(AD$2=AD26,puntaje_por_resultado,0)+IF(AND(AE$2=AE26,AF$2=AF26),puntaje_por_resultado_exacto,0))</f>
        <v>-</v>
      </c>
      <c r="AI26" t="str">
        <f ca="1">IF(ISBLANK('ranking diario'!$A26),nada,INDIRECT(CONCATENATE('ranking diario'!$A26,"!",CHAR(64+AK$1),AL$1)))</f>
        <v>-</v>
      </c>
      <c r="AJ26" t="str">
        <f ca="1">IF(ISBLANK('ranking diario'!$A26),nada,INDIRECT(CONCATENATE('ranking diario'!$A26,"!",CHAR(64+AK$1-3),AL$1)))</f>
        <v>-</v>
      </c>
      <c r="AK26" t="str">
        <f ca="1">IF(ISBLANK('ranking diario'!$A26),nada,INDIRECT(CONCATENATE('ranking diario'!$A26,"!",CHAR(64+AK$1-1),AL$1)))</f>
        <v>-</v>
      </c>
      <c r="AL26" s="12" t="str">
        <f ca="1">IF(OR(ISBLANK('ranking diario'!$A26),AND(AJ$2=XXX,AK$2=XXX)),nada,IF(AI$2=AI26,puntaje_por_resultado,0)+IF(AND(AJ$2=AJ26,AK$2=AK26),puntaje_por_resultado_exacto,0))</f>
        <v>-</v>
      </c>
      <c r="AN26" t="str">
        <f ca="1">IF(ISBLANK('ranking diario'!$A26),nada,INDIRECT(CONCATENATE('ranking diario'!$A26,"!",CHAR(64+AP$1),AQ$1)))</f>
        <v>-</v>
      </c>
      <c r="AO26" t="str">
        <f ca="1">IF(ISBLANK('ranking diario'!$A26),nada,INDIRECT(CONCATENATE('ranking diario'!$A26,"!",CHAR(64+AP$1-3),AQ$1)))</f>
        <v>-</v>
      </c>
      <c r="AP26" t="str">
        <f ca="1">IF(ISBLANK('ranking diario'!$A26),nada,INDIRECT(CONCATENATE('ranking diario'!$A26,"!",CHAR(64+AP$1-1),AQ$1)))</f>
        <v>-</v>
      </c>
      <c r="AQ26" s="12" t="str">
        <f ca="1">IF(OR(ISBLANK('ranking diario'!$A26),AND(AO$2=XXX,AP$2=XXX)),nada,IF(AN$2=AN26,puntaje_por_resultado,0)+IF(AND(AO$2=AO26,AP$2=AP26),puntaje_por_resultado_exacto,0))</f>
        <v>-</v>
      </c>
      <c r="AS26" t="str">
        <f ca="1">IF(ISBLANK('ranking diario'!$A26),nada,INDIRECT(CONCATENATE('ranking diario'!$A26,"!",CHAR(64+AU$1),AV$1)))</f>
        <v>-</v>
      </c>
      <c r="AT26" t="str">
        <f ca="1">IF(ISBLANK('ranking diario'!$A26),nada,INDIRECT(CONCATENATE('ranking diario'!$A26,"!",CHAR(64+AU$1-3),AV$1)))</f>
        <v>-</v>
      </c>
      <c r="AU26" t="str">
        <f ca="1">IF(ISBLANK('ranking diario'!$A26),nada,INDIRECT(CONCATENATE('ranking diario'!$A26,"!",CHAR(64+AU$1-1),AV$1)))</f>
        <v>-</v>
      </c>
      <c r="AV26" s="12" t="str">
        <f ca="1">IF(OR(ISBLANK('ranking diario'!$A26),AND(AT$2=XXX,AU$2=XXX)),nada,IF(AS$2=AS26,puntaje_por_resultado,0)+IF(AND(AT$2=AT26,AU$2=AU26),puntaje_por_resultado_exacto,0))</f>
        <v>-</v>
      </c>
      <c r="AX26" t="str">
        <f ca="1">IF(ISBLANK('ranking diario'!$A26),nada,INDIRECT(CONCATENATE('ranking diario'!$A26,"!",CHAR(64+AZ$1),BA$1)))</f>
        <v>-</v>
      </c>
      <c r="AY26" t="str">
        <f ca="1">IF(ISBLANK('ranking diario'!$A26),nada,INDIRECT(CONCATENATE('ranking diario'!$A26,"!",CHAR(64+AZ$1-3),BA$1)))</f>
        <v>-</v>
      </c>
      <c r="AZ26" t="str">
        <f ca="1">IF(ISBLANK('ranking diario'!$A26),nada,INDIRECT(CONCATENATE('ranking diario'!$A26,"!",CHAR(64+AZ$1-1),BA$1)))</f>
        <v>-</v>
      </c>
      <c r="BA26" s="12" t="str">
        <f ca="1">IF(OR(ISBLANK('ranking diario'!$A26),AND(AY$2=XXX,AZ$2=XXX)),nada,IF(AX$2=AX26,puntaje_por_resultado,0)+IF(AND(AY$2=AY26,AZ$2=AZ26),puntaje_por_resultado_exacto,0))</f>
        <v>-</v>
      </c>
      <c r="BC26" t="str">
        <f ca="1">IF(ISBLANK('ranking diario'!$A26),nada,INDIRECT(CONCATENATE('ranking diario'!$A26,"!",CHAR(64+BE$1),BF$1)))</f>
        <v>-</v>
      </c>
      <c r="BD26" t="str">
        <f ca="1">IF(ISBLANK('ranking diario'!$A26),nada,INDIRECT(CONCATENATE('ranking diario'!$A26,"!",CHAR(64+BE$1-3),BF$1)))</f>
        <v>-</v>
      </c>
      <c r="BE26" t="str">
        <f ca="1">IF(ISBLANK('ranking diario'!$A26),nada,INDIRECT(CONCATENATE('ranking diario'!$A26,"!",CHAR(64+BE$1-1),BF$1)))</f>
        <v>-</v>
      </c>
      <c r="BF26" s="12" t="str">
        <f ca="1">IF(OR(ISBLANK('ranking diario'!$A26),AND(BD$2=XXX,BE$2=XXX)),nada,IF(BC$2=BC26,puntaje_por_resultado,0)+IF(AND(BD$2=BD26,BE$2=BE26),puntaje_por_resultado_exacto,0))</f>
        <v>-</v>
      </c>
      <c r="BH26" t="str">
        <f ca="1">IF(ISBLANK('ranking diario'!$A26),nada,INDIRECT(CONCATENATE('ranking diario'!$A26,"!",CHAR(64+BJ$1),BK$1)))</f>
        <v>-</v>
      </c>
      <c r="BI26" t="str">
        <f ca="1">IF(ISBLANK('ranking diario'!$A26),nada,INDIRECT(CONCATENATE('ranking diario'!$A26,"!",CHAR(64+BJ$1-3),BK$1)))</f>
        <v>-</v>
      </c>
      <c r="BJ26" t="str">
        <f ca="1">IF(ISBLANK('ranking diario'!$A26),nada,INDIRECT(CONCATENATE('ranking diario'!$A26,"!",CHAR(64+BJ$1-1),BK$1)))</f>
        <v>-</v>
      </c>
      <c r="BK26" s="12" t="str">
        <f ca="1">IF(OR(ISBLANK('ranking diario'!$A26),AND(BI$2=XXX,BJ$2=XXX)),nada,IF(BH$2=BH26,puntaje_por_resultado,0)+IF(AND(BI$2=BI26,BJ$2=BJ26),puntaje_por_resultado_exacto,0))</f>
        <v>-</v>
      </c>
      <c r="BM26" t="str">
        <f ca="1">IF(ISBLANK('ranking diario'!$A26),nada,INDIRECT(CONCATENATE('ranking diario'!$A26,"!",CHAR(64+BO$1),BP$1)))</f>
        <v>-</v>
      </c>
      <c r="BN26" t="str">
        <f ca="1">IF(ISBLANK('ranking diario'!$A26),nada,INDIRECT(CONCATENATE('ranking diario'!$A26,"!",CHAR(64+BO$1-3),BP$1)))</f>
        <v>-</v>
      </c>
      <c r="BO26" t="str">
        <f ca="1">IF(ISBLANK('ranking diario'!$A26),nada,INDIRECT(CONCATENATE('ranking diario'!$A26,"!",CHAR(64+BO$1-1),BP$1)))</f>
        <v>-</v>
      </c>
      <c r="BP26" s="12" t="str">
        <f ca="1">IF(OR(ISBLANK('ranking diario'!$A26),AND(BN$2=XXX,BO$2=XXX)),nada,IF(BM$2=BM26,puntaje_por_resultado,0)+IF(AND(BN$2=BN26,BO$2=BO26),puntaje_por_resultado_exacto,0))</f>
        <v>-</v>
      </c>
      <c r="BR26" t="str">
        <f ca="1">IF(ISBLANK('ranking diario'!$A26),nada,INDIRECT(CONCATENATE('ranking diario'!$A26,"!",CHAR(64+BT$1),BU$1)))</f>
        <v>-</v>
      </c>
      <c r="BS26" t="str">
        <f ca="1">IF(ISBLANK('ranking diario'!$A26),nada,INDIRECT(CONCATENATE('ranking diario'!$A26,"!",CHAR(64+BT$1-3),BU$1)))</f>
        <v>-</v>
      </c>
      <c r="BT26" t="str">
        <f ca="1">IF(ISBLANK('ranking diario'!$A26),nada,INDIRECT(CONCATENATE('ranking diario'!$A26,"!",CHAR(64+BT$1-1),BU$1)))</f>
        <v>-</v>
      </c>
      <c r="BU26" s="12" t="str">
        <f ca="1">IF(OR(ISBLANK('ranking diario'!$A26),AND(BS$2=XXX,BT$2=XXX)),nada,IF(BR$2=BR26,puntaje_por_resultado,0)+IF(AND(BS$2=BS26,BT$2=BT26),puntaje_por_resultado_exacto,0))</f>
        <v>-</v>
      </c>
      <c r="BW26" t="str">
        <f ca="1">IF(ISBLANK('ranking diario'!$A26),nada,INDIRECT(CONCATENATE('ranking diario'!$A26,"!",CHAR(64+BY$1),BZ$1)))</f>
        <v>-</v>
      </c>
      <c r="BX26" t="str">
        <f ca="1">IF(ISBLANK('ranking diario'!$A26),nada,INDIRECT(CONCATENATE('ranking diario'!$A26,"!",CHAR(64+BY$1-3),BZ$1)))</f>
        <v>-</v>
      </c>
      <c r="BY26" t="str">
        <f ca="1">IF(ISBLANK('ranking diario'!$A26),nada,INDIRECT(CONCATENATE('ranking diario'!$A26,"!",CHAR(64+BY$1-1),BZ$1)))</f>
        <v>-</v>
      </c>
      <c r="BZ26" s="12" t="str">
        <f ca="1">IF(OR(ISBLANK('ranking diario'!$A26),AND(BX$2=XXX,BY$2=XXX)),nada,IF(BW$2=BW26,puntaje_por_resultado,0)+IF(AND(BX$2=BX26,BY$2=BY26),puntaje_por_resultado_exacto,0))</f>
        <v>-</v>
      </c>
      <c r="CB26" t="str">
        <f ca="1">IF(ISBLANK('ranking diario'!$A26),nada,INDIRECT(CONCATENATE('ranking diario'!$A26,"!",CHAR(64+CD$1),CE$1)))</f>
        <v>-</v>
      </c>
      <c r="CC26" t="str">
        <f ca="1">IF(ISBLANK('ranking diario'!$A26),nada,INDIRECT(CONCATENATE('ranking diario'!$A26,"!",CHAR(64+CD$1-3),CE$1)))</f>
        <v>-</v>
      </c>
      <c r="CD26" t="str">
        <f ca="1">IF(ISBLANK('ranking diario'!$A26),nada,INDIRECT(CONCATENATE('ranking diario'!$A26,"!",CHAR(64+CD$1-1),CE$1)))</f>
        <v>-</v>
      </c>
      <c r="CE26" s="12" t="str">
        <f ca="1">IF(OR(ISBLANK('ranking diario'!$A26),AND(CC$2=XXX,CD$2=XXX)),nada,IF(CB$2=CB26,puntaje_por_resultado,0)+IF(AND(CC$2=CC26,CD$2=CD26),puntaje_por_resultado_exacto,0))</f>
        <v>-</v>
      </c>
      <c r="CG26" t="str">
        <f ca="1">IF(ISBLANK('ranking diario'!$A26),nada,INDIRECT(CONCATENATE('ranking diario'!$A26,"!",CHAR(64+CI$1),CJ$1)))</f>
        <v>-</v>
      </c>
      <c r="CH26" t="str">
        <f ca="1">IF(ISBLANK('ranking diario'!$A26),nada,INDIRECT(CONCATENATE('ranking diario'!$A26,"!",CHAR(64+CI$1-3),CJ$1)))</f>
        <v>-</v>
      </c>
      <c r="CI26" t="str">
        <f ca="1">IF(ISBLANK('ranking diario'!$A26),nada,INDIRECT(CONCATENATE('ranking diario'!$A26,"!",CHAR(64+CI$1-1),CJ$1)))</f>
        <v>-</v>
      </c>
      <c r="CJ26" s="12" t="str">
        <f ca="1">IF(OR(ISBLANK('ranking diario'!$A26),AND(CH$2=XXX,CI$2=XXX)),nada,IF(CG$2=CG26,puntaje_por_resultado,0)+IF(AND(CH$2=CH26,CI$2=CI26),puntaje_por_resultado_exacto,0))</f>
        <v>-</v>
      </c>
      <c r="CL26" t="str">
        <f ca="1">IF(ISBLANK('ranking diario'!$A26),nada,INDIRECT(CONCATENATE('ranking diario'!$A26,"!",CHAR(64+CN$1),CO$1)))</f>
        <v>-</v>
      </c>
      <c r="CM26" t="str">
        <f ca="1">IF(ISBLANK('ranking diario'!$A26),nada,INDIRECT(CONCATENATE('ranking diario'!$A26,"!",CHAR(64+CN$1-3),CO$1)))</f>
        <v>-</v>
      </c>
      <c r="CN26" t="str">
        <f ca="1">IF(ISBLANK('ranking diario'!$A26),nada,INDIRECT(CONCATENATE('ranking diario'!$A26,"!",CHAR(64+CN$1-1),CO$1)))</f>
        <v>-</v>
      </c>
      <c r="CO26" s="12" t="str">
        <f ca="1">IF(OR(ISBLANK('ranking diario'!$A26),AND(CM$2=XXX,CN$2=XXX)),nada,IF(CL$2=CL26,puntaje_por_resultado,0)+IF(AND(CM$2=CM26,CN$2=CN26),puntaje_por_resultado_exacto,0))</f>
        <v>-</v>
      </c>
      <c r="CQ26" t="str">
        <f ca="1">IF(ISBLANK('ranking diario'!$A26),nada,INDIRECT(CONCATENATE('ranking diario'!$A26,"!",CHAR(64+CS$1),CT$1)))</f>
        <v>-</v>
      </c>
      <c r="CR26" t="str">
        <f ca="1">IF(ISBLANK('ranking diario'!$A26),nada,INDIRECT(CONCATENATE('ranking diario'!$A26,"!",CHAR(64+CS$1-3),CT$1)))</f>
        <v>-</v>
      </c>
      <c r="CS26" t="str">
        <f ca="1">IF(ISBLANK('ranking diario'!$A26),nada,INDIRECT(CONCATENATE('ranking diario'!$A26,"!",CHAR(64+CS$1-1),CT$1)))</f>
        <v>-</v>
      </c>
      <c r="CT26" s="12" t="str">
        <f ca="1">IF(OR(ISBLANK('ranking diario'!$A26),AND(CR$2=XXX,CS$2=XXX)),nada,IF(CQ$2=CQ26,puntaje_por_resultado,0)+IF(AND(CR$2=CR26,CS$2=CS26),puntaje_por_resultado_exacto,0))</f>
        <v>-</v>
      </c>
      <c r="CV26" t="str">
        <f ca="1">IF(ISBLANK('ranking diario'!$A26),nada,INDIRECT(CONCATENATE('ranking diario'!$A26,"!",CHAR(64+CX$1),CY$1)))</f>
        <v>-</v>
      </c>
      <c r="CW26" t="str">
        <f ca="1">IF(ISBLANK('ranking diario'!$A26),nada,INDIRECT(CONCATENATE('ranking diario'!$A26,"!",CHAR(64+CX$1-3),CY$1)))</f>
        <v>-</v>
      </c>
      <c r="CX26" t="str">
        <f ca="1">IF(ISBLANK('ranking diario'!$A26),nada,INDIRECT(CONCATENATE('ranking diario'!$A26,"!",CHAR(64+CX$1-1),CY$1)))</f>
        <v>-</v>
      </c>
      <c r="CY26" s="12" t="str">
        <f ca="1">IF(OR(ISBLANK('ranking diario'!$A26),AND(CW$2=XXX,CX$2=XXX)),nada,IF(CV$2=CV26,puntaje_por_resultado,0)+IF(AND(CW$2=CW26,CX$2=CX26),puntaje_por_resultado_exacto,0))</f>
        <v>-</v>
      </c>
      <c r="DA26" t="str">
        <f ca="1">IF(ISBLANK('ranking diario'!$A26),nada,INDIRECT(CONCATENATE('ranking diario'!$A26,"!",CHAR(64+DC$1),DD$1)))</f>
        <v>-</v>
      </c>
      <c r="DB26" t="str">
        <f ca="1">IF(ISBLANK('ranking diario'!$A26),nada,INDIRECT(CONCATENATE('ranking diario'!$A26,"!",CHAR(64+DC$1-3),DD$1)))</f>
        <v>-</v>
      </c>
      <c r="DC26" t="str">
        <f ca="1">IF(ISBLANK('ranking diario'!$A26),nada,INDIRECT(CONCATENATE('ranking diario'!$A26,"!",CHAR(64+DC$1-1),DD$1)))</f>
        <v>-</v>
      </c>
      <c r="DD26" s="12" t="str">
        <f ca="1">IF(OR(ISBLANK('ranking diario'!$A26),AND(DB$2=XXX,DC$2=XXX)),nada,IF(DA$2=DA26,puntaje_por_resultado,0)+IF(AND(DB$2=DB26,DC$2=DC26),puntaje_por_resultado_exacto,0))</f>
        <v>-</v>
      </c>
      <c r="DF26" t="str">
        <f ca="1">IF(ISBLANK('ranking diario'!$A26),nada,INDIRECT(CONCATENATE('ranking diario'!$A26,"!",CHAR(64+DH$1),DI$1)))</f>
        <v>-</v>
      </c>
      <c r="DG26" t="str">
        <f ca="1">IF(ISBLANK('ranking diario'!$A26),nada,INDIRECT(CONCATENATE('ranking diario'!$A26,"!",CHAR(64+DH$1-3),DI$1)))</f>
        <v>-</v>
      </c>
      <c r="DH26" t="str">
        <f ca="1">IF(ISBLANK('ranking diario'!$A26),nada,INDIRECT(CONCATENATE('ranking diario'!$A26,"!",CHAR(64+DH$1-1),DI$1)))</f>
        <v>-</v>
      </c>
      <c r="DI26" s="12" t="str">
        <f ca="1">IF(OR(ISBLANK('ranking diario'!$A26),AND(DG$2=XXX,DH$2=XXX)),nada,IF(DF$2=DF26,puntaje_por_resultado,0)+IF(AND(DG$2=DG26,DH$2=DH26),puntaje_por_resultado_exacto,0))</f>
        <v>-</v>
      </c>
      <c r="DK26" t="str">
        <f ca="1">IF(ISBLANK('ranking diario'!$A26),nada,INDIRECT(CONCATENATE('ranking diario'!$A26,"!",CHAR(64+DM$1),DN$1)))</f>
        <v>-</v>
      </c>
      <c r="DL26" t="str">
        <f ca="1">IF(ISBLANK('ranking diario'!$A26),nada,INDIRECT(CONCATENATE('ranking diario'!$A26,"!",CHAR(64+DM$1-3),DN$1)))</f>
        <v>-</v>
      </c>
      <c r="DM26" t="str">
        <f ca="1">IF(ISBLANK('ranking diario'!$A26),nada,INDIRECT(CONCATENATE('ranking diario'!$A26,"!",CHAR(64+DM$1-1),DN$1)))</f>
        <v>-</v>
      </c>
      <c r="DN26" s="12" t="str">
        <f ca="1">IF(OR(ISBLANK('ranking diario'!$A26),AND(DL$2=XXX,DM$2=XXX)),nada,IF(DK$2=DK26,puntaje_por_resultado,0)+IF(AND(DL$2=DL26,DM$2=DM26),puntaje_por_resultado_exacto,0))</f>
        <v>-</v>
      </c>
      <c r="DP26" t="str">
        <f ca="1">IF(ISBLANK('ranking diario'!$A26),nada,INDIRECT(CONCATENATE('ranking diario'!$A26,"!",CHAR(64+DR$1),DS$1)))</f>
        <v>-</v>
      </c>
      <c r="DQ26" t="str">
        <f ca="1">IF(ISBLANK('ranking diario'!$A26),nada,INDIRECT(CONCATENATE('ranking diario'!$A26,"!",CHAR(64+DR$1-3),DS$1)))</f>
        <v>-</v>
      </c>
      <c r="DR26" t="str">
        <f ca="1">IF(ISBLANK('ranking diario'!$A26),nada,INDIRECT(CONCATENATE('ranking diario'!$A26,"!",CHAR(64+DR$1-1),DS$1)))</f>
        <v>-</v>
      </c>
      <c r="DS26" s="12" t="str">
        <f ca="1">IF(OR(ISBLANK('ranking diario'!$A26),AND(DQ$2=XXX,DR$2=XXX)),nada,IF(DP$2=DP26,puntaje_por_resultado,0)+IF(AND(DQ$2=DQ26,DR$2=DR26),puntaje_por_resultado_exacto,0))</f>
        <v>-</v>
      </c>
      <c r="DU26" t="str">
        <f ca="1">IF(ISBLANK('ranking diario'!$A26),nada,INDIRECT(CONCATENATE('ranking diario'!$A26,"!",CHAR(64+DW$1),DX$1)))</f>
        <v>-</v>
      </c>
      <c r="DV26" t="str">
        <f ca="1">IF(ISBLANK('ranking diario'!$A26),nada,INDIRECT(CONCATENATE('ranking diario'!$A26,"!",CHAR(64+DW$1-3),DX$1)))</f>
        <v>-</v>
      </c>
      <c r="DW26" t="str">
        <f ca="1">IF(ISBLANK('ranking diario'!$A26),nada,INDIRECT(CONCATENATE('ranking diario'!$A26,"!",CHAR(64+DW$1-1),DX$1)))</f>
        <v>-</v>
      </c>
      <c r="DX26" s="12" t="str">
        <f ca="1">IF(OR(ISBLANK('ranking diario'!$A26),AND(DV$2=XXX,DW$2=XXX)),nada,IF(DU$2=DU26,puntaje_por_resultado,0)+IF(AND(DV$2=DV26,DW$2=DW26),puntaje_por_resultado_exacto,0))</f>
        <v>-</v>
      </c>
      <c r="DZ26" t="str">
        <f ca="1">IF(ISBLANK('ranking diario'!$A26),nada,INDIRECT(CONCATENATE('ranking diario'!$A26,"!",CHAR(64+EB$1),EC$1)))</f>
        <v>-</v>
      </c>
      <c r="EA26" t="str">
        <f ca="1">IF(ISBLANK('ranking diario'!$A26),nada,INDIRECT(CONCATENATE('ranking diario'!$A26,"!",CHAR(64+EB$1-3),EC$1)))</f>
        <v>-</v>
      </c>
      <c r="EB26" t="str">
        <f ca="1">IF(ISBLANK('ranking diario'!$A26),nada,INDIRECT(CONCATENATE('ranking diario'!$A26,"!",CHAR(64+EB$1-1),EC$1)))</f>
        <v>-</v>
      </c>
      <c r="EC26" s="12" t="str">
        <f ca="1">IF(OR(ISBLANK('ranking diario'!$A26),AND(EA$2=XXX,EB$2=XXX)),nada,IF(DZ$2=DZ26,puntaje_por_resultado,0)+IF(AND(EA$2=EA26,EB$2=EB26),puntaje_por_resultado_exacto,0))</f>
        <v>-</v>
      </c>
      <c r="EE26" t="str">
        <f ca="1">IF(ISBLANK('ranking diario'!$A26),nada,INDIRECT(CONCATENATE('ranking diario'!$A26,"!",CHAR(64+EG$1),EH$1)))</f>
        <v>-</v>
      </c>
      <c r="EF26" t="str">
        <f ca="1">IF(ISBLANK('ranking diario'!$A26),nada,INDIRECT(CONCATENATE('ranking diario'!$A26,"!",CHAR(64+EG$1-3),EH$1)))</f>
        <v>-</v>
      </c>
      <c r="EG26" t="str">
        <f ca="1">IF(ISBLANK('ranking diario'!$A26),nada,INDIRECT(CONCATENATE('ranking diario'!$A26,"!",CHAR(64+EG$1-1),EH$1)))</f>
        <v>-</v>
      </c>
      <c r="EH26" s="12" t="str">
        <f ca="1">IF(OR(ISBLANK('ranking diario'!$A26),AND(EF$2=XXX,EG$2=XXX)),nada,IF(EE$2=EE26,puntaje_por_resultado,0)+IF(AND(EF$2=EF26,EG$2=EG26),puntaje_por_resultado_exacto,0))</f>
        <v>-</v>
      </c>
      <c r="EJ26" t="str">
        <f ca="1">IF(ISBLANK('ranking diario'!$A26),nada,INDIRECT(CONCATENATE('ranking diario'!$A26,"!",CHAR(64+EL$1),EM$1)))</f>
        <v>-</v>
      </c>
      <c r="EK26" t="str">
        <f ca="1">IF(ISBLANK('ranking diario'!$A26),nada,INDIRECT(CONCATENATE('ranking diario'!$A26,"!",CHAR(64+EL$1-3),EM$1)))</f>
        <v>-</v>
      </c>
      <c r="EL26" t="str">
        <f ca="1">IF(ISBLANK('ranking diario'!$A26),nada,INDIRECT(CONCATENATE('ranking diario'!$A26,"!",CHAR(64+EL$1-1),EM$1)))</f>
        <v>-</v>
      </c>
      <c r="EM26" s="12" t="str">
        <f ca="1">IF(OR(ISBLANK('ranking diario'!$A26),AND(EK$2=XXX,EL$2=XXX)),nada,IF(EJ$2=EJ26,puntaje_por_resultado,0)+IF(AND(EK$2=EK26,EL$2=EL26),puntaje_por_resultado_exacto,0))</f>
        <v>-</v>
      </c>
      <c r="EO26" t="str">
        <f ca="1">IF(ISBLANK('ranking diario'!$A26),nada,INDIRECT(CONCATENATE('ranking diario'!$A26,"!",CHAR(64+EQ$1),ER$1)))</f>
        <v>-</v>
      </c>
      <c r="EP26" t="str">
        <f ca="1">IF(ISBLANK('ranking diario'!$A26),nada,INDIRECT(CONCATENATE('ranking diario'!$A26,"!",CHAR(64+EQ$1-3),ER$1)))</f>
        <v>-</v>
      </c>
      <c r="EQ26" t="str">
        <f ca="1">IF(ISBLANK('ranking diario'!$A26),nada,INDIRECT(CONCATENATE('ranking diario'!$A26,"!",CHAR(64+EQ$1-1),ER$1)))</f>
        <v>-</v>
      </c>
      <c r="ER26" s="12" t="str">
        <f ca="1">IF(OR(ISBLANK('ranking diario'!$A26),AND(EP$2=XXX,EQ$2=XXX)),nada,IF(EO$2=EO26,puntaje_por_resultado,0)+IF(AND(EP$2=EP26,EQ$2=EQ26),puntaje_por_resultado_exacto,0))</f>
        <v>-</v>
      </c>
      <c r="ET26" t="str">
        <f ca="1">IF(ISBLANK('ranking diario'!$A26),nada,INDIRECT(CONCATENATE('ranking diario'!$A26,"!",CHAR(64+EV$1),EW$1)))</f>
        <v>-</v>
      </c>
      <c r="EU26" t="str">
        <f ca="1">IF(ISBLANK('ranking diario'!$A26),nada,INDIRECT(CONCATENATE('ranking diario'!$A26,"!",CHAR(64+EV$1-3),EW$1)))</f>
        <v>-</v>
      </c>
      <c r="EV26" t="str">
        <f ca="1">IF(ISBLANK('ranking diario'!$A26),nada,INDIRECT(CONCATENATE('ranking diario'!$A26,"!",CHAR(64+EV$1-1),EW$1)))</f>
        <v>-</v>
      </c>
      <c r="EW26" s="12" t="str">
        <f ca="1">IF(OR(ISBLANK('ranking diario'!$A26),AND(EU$2=XXX,EV$2=XXX)),nada,IF(ET$2=ET26,puntaje_por_resultado,0)+IF(AND(EU$2=EU26,EV$2=EV26),puntaje_por_resultado_exacto,0))</f>
        <v>-</v>
      </c>
      <c r="EY26" t="str">
        <f ca="1">IF(ISBLANK('ranking diario'!$A26),nada,INDIRECT(CONCATENATE('ranking diario'!$A26,"!",CHAR(64+FA$1),FB$1)))</f>
        <v>-</v>
      </c>
      <c r="EZ26" t="str">
        <f ca="1">IF(ISBLANK('ranking diario'!$A26),nada,INDIRECT(CONCATENATE('ranking diario'!$A26,"!",CHAR(64+FA$1-3),FB$1)))</f>
        <v>-</v>
      </c>
      <c r="FA26" t="str">
        <f ca="1">IF(ISBLANK('ranking diario'!$A26),nada,INDIRECT(CONCATENATE('ranking diario'!$A26,"!",CHAR(64+FA$1-1),FB$1)))</f>
        <v>-</v>
      </c>
      <c r="FB26" s="12" t="str">
        <f ca="1">IF(OR(ISBLANK('ranking diario'!$A26),AND(EZ$2=XXX,FA$2=XXX)),nada,IF(EY$2=EY26,puntaje_por_resultado,0)+IF(AND(EZ$2=EZ26,FA$2=FA26),puntaje_por_resultado_exacto,0))</f>
        <v>-</v>
      </c>
      <c r="FD26" t="str">
        <f ca="1">IF(ISBLANK('ranking diario'!$A26),nada,INDIRECT(CONCATENATE('ranking diario'!$A26,"!",CHAR(64+FF$1),FG$1)))</f>
        <v>-</v>
      </c>
      <c r="FE26" t="str">
        <f ca="1">IF(ISBLANK('ranking diario'!$A26),nada,INDIRECT(CONCATENATE('ranking diario'!$A26,"!",CHAR(64+FF$1-3),FG$1)))</f>
        <v>-</v>
      </c>
      <c r="FF26" t="str">
        <f ca="1">IF(ISBLANK('ranking diario'!$A26),nada,INDIRECT(CONCATENATE('ranking diario'!$A26,"!",CHAR(64+FF$1-1),FG$1)))</f>
        <v>-</v>
      </c>
      <c r="FG26" s="12" t="str">
        <f ca="1">IF(OR(ISBLANK('ranking diario'!$A26),AND(FE$2=XXX,FF$2=XXX)),nada,IF(FD$2=FD26,puntaje_por_resultado,0)+IF(AND(FE$2=FE26,FF$2=FF26),puntaje_por_resultado_exacto,0))</f>
        <v>-</v>
      </c>
      <c r="FI26" t="str">
        <f ca="1">IF(ISBLANK('ranking diario'!$A26),nada,INDIRECT(CONCATENATE('ranking diario'!$A26,"!",CHAR(64+FK$1),FL$1)))</f>
        <v>-</v>
      </c>
      <c r="FJ26" t="str">
        <f ca="1">IF(ISBLANK('ranking diario'!$A26),nada,INDIRECT(CONCATENATE('ranking diario'!$A26,"!",CHAR(64+FK$1-3),FL$1)))</f>
        <v>-</v>
      </c>
      <c r="FK26" t="str">
        <f ca="1">IF(ISBLANK('ranking diario'!$A26),nada,INDIRECT(CONCATENATE('ranking diario'!$A26,"!",CHAR(64+FK$1-1),FL$1)))</f>
        <v>-</v>
      </c>
      <c r="FL26" s="12" t="str">
        <f ca="1">IF(OR(ISBLANK('ranking diario'!$A26),AND(FJ$2=XXX,FK$2=XXX)),nada,IF(FI$2=FI26,puntaje_por_resultado,0)+IF(AND(FJ$2=FJ26,FK$2=FK26),puntaje_por_resultado_exacto,0))</f>
        <v>-</v>
      </c>
      <c r="FN26" t="str">
        <f ca="1">IF(ISBLANK('ranking diario'!$A26),nada,INDIRECT(CONCATENATE('ranking diario'!$A26,"!",CHAR(64+FP$1),FQ$1)))</f>
        <v>-</v>
      </c>
      <c r="FO26" t="str">
        <f ca="1">IF(ISBLANK('ranking diario'!$A26),nada,INDIRECT(CONCATENATE('ranking diario'!$A26,"!",CHAR(64+FP$1-3),FQ$1)))</f>
        <v>-</v>
      </c>
      <c r="FP26" t="str">
        <f ca="1">IF(ISBLANK('ranking diario'!$A26),nada,INDIRECT(CONCATENATE('ranking diario'!$A26,"!",CHAR(64+FP$1-1),FQ$1)))</f>
        <v>-</v>
      </c>
      <c r="FQ26" s="12" t="str">
        <f ca="1">IF(OR(ISBLANK('ranking diario'!$A26),AND(FO$2=XXX,FP$2=XXX)),nada,IF(FN$2=FN26,puntaje_por_resultado,0)+IF(AND(FO$2=FO26,FP$2=FP26),puntaje_por_resultado_exacto,0))</f>
        <v>-</v>
      </c>
      <c r="FS26" t="str">
        <f ca="1">IF(ISBLANK('ranking diario'!$A26),nada,INDIRECT(CONCATENATE('ranking diario'!$A26,"!",CHAR(64+FU$1),FV$1)))</f>
        <v>-</v>
      </c>
      <c r="FT26" t="str">
        <f ca="1">IF(ISBLANK('ranking diario'!$A26),nada,INDIRECT(CONCATENATE('ranking diario'!$A26,"!",CHAR(64+FU$1-3),FV$1)))</f>
        <v>-</v>
      </c>
      <c r="FU26" t="str">
        <f ca="1">IF(ISBLANK('ranking diario'!$A26),nada,INDIRECT(CONCATENATE('ranking diario'!$A26,"!",CHAR(64+FU$1-1),FV$1)))</f>
        <v>-</v>
      </c>
      <c r="FV26" s="12" t="str">
        <f ca="1">IF(OR(ISBLANK('ranking diario'!$A26),AND(FT$2=XXX,FU$2=XXX)),nada,IF(FS$2=FS26,puntaje_por_resultado,0)+IF(AND(FT$2=FT26,FU$2=FU26),puntaje_por_resultado_exacto,0))</f>
        <v>-</v>
      </c>
      <c r="FX26" t="str">
        <f ca="1">IF(ISBLANK('ranking diario'!$A26),nada,INDIRECT(CONCATENATE('ranking diario'!$A26,"!",CHAR(64+FZ$1),GA$1)))</f>
        <v>-</v>
      </c>
      <c r="FY26" t="str">
        <f ca="1">IF(ISBLANK('ranking diario'!$A26),nada,INDIRECT(CONCATENATE('ranking diario'!$A26,"!",CHAR(64+FZ$1-3),GA$1)))</f>
        <v>-</v>
      </c>
      <c r="FZ26" t="str">
        <f ca="1">IF(ISBLANK('ranking diario'!$A26),nada,INDIRECT(CONCATENATE('ranking diario'!$A26,"!",CHAR(64+FZ$1-1),GA$1)))</f>
        <v>-</v>
      </c>
      <c r="GA26" s="12" t="str">
        <f ca="1">IF(OR(ISBLANK('ranking diario'!$A26),AND(FY$2=XXX,FZ$2=XXX)),nada,IF(FX$2=FX26,puntaje_por_resultado,0)+IF(AND(FY$2=FY26,FZ$2=FZ26),puntaje_por_resultado_exacto,0))</f>
        <v>-</v>
      </c>
      <c r="GC26" t="str">
        <f ca="1">IF(ISBLANK('ranking diario'!$A26),nada,INDIRECT(CONCATENATE('ranking diario'!$A26,"!",CHAR(64+GE$1),GF$1)))</f>
        <v>-</v>
      </c>
      <c r="GD26" t="str">
        <f ca="1">IF(ISBLANK('ranking diario'!$A26),nada,INDIRECT(CONCATENATE('ranking diario'!$A26,"!",CHAR(64+GE$1-3),GF$1)))</f>
        <v>-</v>
      </c>
      <c r="GE26" t="str">
        <f ca="1">IF(ISBLANK('ranking diario'!$A26),nada,INDIRECT(CONCATENATE('ranking diario'!$A26,"!",CHAR(64+GE$1-1),GF$1)))</f>
        <v>-</v>
      </c>
      <c r="GF26" s="12" t="str">
        <f ca="1">IF(OR(ISBLANK('ranking diario'!$A26),AND(GD$2=XXX,GE$2=XXX)),nada,IF(GC$2=GC26,puntaje_por_resultado,0)+IF(AND(GD$2=GD26,GE$2=GE26),puntaje_por_resultado_exacto,0))</f>
        <v>-</v>
      </c>
      <c r="GH26" t="str">
        <f ca="1">IF(ISBLANK('ranking diario'!$A26),nada,INDIRECT(CONCATENATE('ranking diario'!$A26,"!",CHAR(64+GJ$1),GK$1)))</f>
        <v>-</v>
      </c>
      <c r="GI26" t="str">
        <f ca="1">IF(ISBLANK('ranking diario'!$A26),nada,INDIRECT(CONCATENATE('ranking diario'!$A26,"!",CHAR(64+GJ$1-3),GK$1)))</f>
        <v>-</v>
      </c>
      <c r="GJ26" t="str">
        <f ca="1">IF(ISBLANK('ranking diario'!$A26),nada,INDIRECT(CONCATENATE('ranking diario'!$A26,"!",CHAR(64+GJ$1-1),GK$1)))</f>
        <v>-</v>
      </c>
      <c r="GK26" s="12" t="str">
        <f ca="1">IF(OR(ISBLANK('ranking diario'!$A26),AND(GI$2=XXX,GJ$2=XXX)),nada,IF(GH$2=GH26,puntaje_por_resultado,0)+IF(AND(GI$2=GI26,GJ$2=GJ26),puntaje_por_resultado_exacto,0))</f>
        <v>-</v>
      </c>
      <c r="GM26" t="str">
        <f ca="1">IF(ISBLANK('ranking diario'!$A26),nada,INDIRECT(CONCATENATE('ranking diario'!$A26,"!",CHAR(64+GO$1),GP$1)))</f>
        <v>-</v>
      </c>
      <c r="GN26" t="str">
        <f ca="1">IF(ISBLANK('ranking diario'!$A26),nada,INDIRECT(CONCATENATE('ranking diario'!$A26,"!",CHAR(64+GO$1-3),GP$1)))</f>
        <v>-</v>
      </c>
      <c r="GO26" t="str">
        <f ca="1">IF(ISBLANK('ranking diario'!$A26),nada,INDIRECT(CONCATENATE('ranking diario'!$A26,"!",CHAR(64+GO$1-1),GP$1)))</f>
        <v>-</v>
      </c>
      <c r="GP26" s="12" t="str">
        <f ca="1">IF(OR(ISBLANK('ranking diario'!$A26),AND(GN$2=XXX,GO$2=XXX)),nada,IF(GM$2=GM26,puntaje_por_resultado,0)+IF(AND(GN$2=GN26,GO$2=GO26),puntaje_por_resultado_exacto,0))</f>
        <v>-</v>
      </c>
      <c r="GR26" t="str">
        <f ca="1">IF(ISBLANK('ranking diario'!$A26),nada,INDIRECT(CONCATENATE('ranking diario'!$A26,"!",CHAR(64+GT$1),GU$1)))</f>
        <v>-</v>
      </c>
      <c r="GS26" t="str">
        <f ca="1">IF(ISBLANK('ranking diario'!$A26),nada,INDIRECT(CONCATENATE('ranking diario'!$A26,"!",CHAR(64+GT$1-3),GU$1)))</f>
        <v>-</v>
      </c>
      <c r="GT26" t="str">
        <f ca="1">IF(ISBLANK('ranking diario'!$A26),nada,INDIRECT(CONCATENATE('ranking diario'!$A26,"!",CHAR(64+GT$1-1),GU$1)))</f>
        <v>-</v>
      </c>
      <c r="GU26" s="12" t="str">
        <f ca="1">IF(OR(ISBLANK('ranking diario'!$A26),AND(GS$2=XXX,GT$2=XXX)),nada,IF(GR$2=GR26,puntaje_por_resultado,0)+IF(AND(GS$2=GS26,GT$2=GT26),puntaje_por_resultado_exacto,0))</f>
        <v>-</v>
      </c>
      <c r="GW26" t="str">
        <f ca="1">IF(ISBLANK('ranking diario'!$A26),nada,INDIRECT(CONCATENATE('ranking diario'!$A26,"!",CHAR(64+GY$1),GZ$1)))</f>
        <v>-</v>
      </c>
      <c r="GX26" t="str">
        <f ca="1">IF(ISBLANK('ranking diario'!$A26),nada,INDIRECT(CONCATENATE('ranking diario'!$A26,"!",CHAR(64+GY$1-3),GZ$1)))</f>
        <v>-</v>
      </c>
      <c r="GY26" t="str">
        <f ca="1">IF(ISBLANK('ranking diario'!$A26),nada,INDIRECT(CONCATENATE('ranking diario'!$A26,"!",CHAR(64+GY$1-1),GZ$1)))</f>
        <v>-</v>
      </c>
      <c r="GZ26" s="12" t="str">
        <f ca="1">IF(OR(ISBLANK('ranking diario'!$A26),AND(GX$2=XXX,GY$2=XXX)),nada,IF(GW$2=GW26,puntaje_por_resultado,0)+IF(AND(GX$2=GX26,GY$2=GY26),puntaje_por_resultado_exacto,0))</f>
        <v>-</v>
      </c>
      <c r="HB26" t="str">
        <f ca="1">IF(ISBLANK('ranking diario'!$A26),nada,INDIRECT(CONCATENATE('ranking diario'!$A26,"!",CHAR(64+HD$1),HE$1)))</f>
        <v>-</v>
      </c>
      <c r="HC26" t="str">
        <f ca="1">IF(ISBLANK('ranking diario'!$A26),nada,INDIRECT(CONCATENATE('ranking diario'!$A26,"!",CHAR(64+HD$1-3),HE$1)))</f>
        <v>-</v>
      </c>
      <c r="HD26" t="str">
        <f ca="1">IF(ISBLANK('ranking diario'!$A26),nada,INDIRECT(CONCATENATE('ranking diario'!$A26,"!",CHAR(64+HD$1-1),HE$1)))</f>
        <v>-</v>
      </c>
      <c r="HE26" s="12" t="str">
        <f ca="1">IF(OR(ISBLANK('ranking diario'!$A26),AND(HC$2=XXX,HD$2=XXX)),nada,IF(HB$2=HB26,puntaje_por_resultado,0)+IF(AND(HC$2=HC26,HD$2=HD26),puntaje_por_resultado_exacto,0))</f>
        <v>-</v>
      </c>
      <c r="HG26" t="str">
        <f ca="1">IF(ISBLANK('ranking diario'!$A26),nada,INDIRECT(CONCATENATE('ranking diario'!$A26,"!",CHAR(64+HI$1),HJ$1)))</f>
        <v>-</v>
      </c>
      <c r="HH26" t="str">
        <f ca="1">IF(ISBLANK('ranking diario'!$A26),nada,INDIRECT(CONCATENATE('ranking diario'!$A26,"!",CHAR(64+HI$1-3),HJ$1)))</f>
        <v>-</v>
      </c>
      <c r="HI26" t="str">
        <f ca="1">IF(ISBLANK('ranking diario'!$A26),nada,INDIRECT(CONCATENATE('ranking diario'!$A26,"!",CHAR(64+HI$1-1),HJ$1)))</f>
        <v>-</v>
      </c>
      <c r="HJ26" s="12" t="str">
        <f ca="1">IF(OR(ISBLANK('ranking diario'!$A26),AND(HH$2=XXX,HI$2=XXX)),nada,IF(HG$2=HG26,puntaje_por_resultado,0)+IF(AND(HH$2=HH26,HI$2=HI26),puntaje_por_resultado_exacto,0))</f>
        <v>-</v>
      </c>
      <c r="HL26" t="str">
        <f ca="1">IF(ISBLANK('ranking diario'!$A26),nada,INDIRECT(CONCATENATE('ranking diario'!$A26,"!",CHAR(64+HN$1),HO$1)))</f>
        <v>-</v>
      </c>
      <c r="HM26" t="str">
        <f ca="1">IF(ISBLANK('ranking diario'!$A26),nada,INDIRECT(CONCATENATE('ranking diario'!$A26,"!",CHAR(64+HN$1-3),HO$1)))</f>
        <v>-</v>
      </c>
      <c r="HN26" t="str">
        <f ca="1">IF(ISBLANK('ranking diario'!$A26),nada,INDIRECT(CONCATENATE('ranking diario'!$A26,"!",CHAR(64+HN$1-1),HO$1)))</f>
        <v>-</v>
      </c>
      <c r="HO26" s="12" t="str">
        <f ca="1">IF(OR(ISBLANK('ranking diario'!$A26),AND(HM$2=XXX,HN$2=XXX)),nada,IF(HL$2=HL26,puntaje_por_resultado,0)+IF(AND(HM$2=HM26,HN$2=HN26),puntaje_por_resultado_exacto,0))</f>
        <v>-</v>
      </c>
      <c r="HQ26" t="str">
        <f ca="1">IF(ISBLANK('ranking diario'!$A26),nada,INDIRECT(CONCATENATE('ranking diario'!$A26,"!",CHAR(64+HS$1),HT$1)))</f>
        <v>-</v>
      </c>
      <c r="HR26" t="str">
        <f ca="1">IF(ISBLANK('ranking diario'!$A26),nada,INDIRECT(CONCATENATE('ranking diario'!$A26,"!",CHAR(64+HS$1-3),HT$1)))</f>
        <v>-</v>
      </c>
      <c r="HS26" t="str">
        <f ca="1">IF(ISBLANK('ranking diario'!$A26),nada,INDIRECT(CONCATENATE('ranking diario'!$A26,"!",CHAR(64+HS$1-1),HT$1)))</f>
        <v>-</v>
      </c>
      <c r="HT26" s="12" t="str">
        <f ca="1">IF(OR(ISBLANK('ranking diario'!$A26),AND(HR$2=XXX,HS$2=XXX)),nada,IF(HQ$2=HQ26,puntaje_por_resultado,0)+IF(AND(HR$2=HR26,HS$2=HS26),puntaje_por_resultado_exacto,0))</f>
        <v>-</v>
      </c>
      <c r="HV26" t="str">
        <f ca="1">IF(ISBLANK('ranking diario'!$A26),nada,INDIRECT(CONCATENATE('ranking diario'!$A26,"!",CHAR(64+HX$1),HY$1)))</f>
        <v>-</v>
      </c>
      <c r="HW26" t="str">
        <f ca="1">IF(ISBLANK('ranking diario'!$A26),nada,INDIRECT(CONCATENATE('ranking diario'!$A26,"!",CHAR(64+HX$1-3),HY$1)))</f>
        <v>-</v>
      </c>
      <c r="HX26" t="str">
        <f ca="1">IF(ISBLANK('ranking diario'!$A26),nada,INDIRECT(CONCATENATE('ranking diario'!$A26,"!",CHAR(64+HX$1-1),HY$1)))</f>
        <v>-</v>
      </c>
      <c r="HY26" s="12" t="str">
        <f ca="1">IF(OR(ISBLANK('ranking diario'!$A26),AND(HW$2=XXX,HX$2=XXX)),nada,IF(HV$2=HV26,puntaje_por_resultado,0)+IF(AND(HW$2=HW26,HX$2=HX26),puntaje_por_resultado_exacto,0))</f>
        <v>-</v>
      </c>
      <c r="IA26" t="str">
        <f ca="1">IF(ISBLANK('ranking diario'!$A26),nada,INDIRECT(CONCATENATE('ranking diario'!$A26,"!",CHAR(64+IC$1),ID$1)))</f>
        <v>-</v>
      </c>
      <c r="IB26" t="str">
        <f ca="1">IF(ISBLANK('ranking diario'!$A26),nada,INDIRECT(CONCATENATE('ranking diario'!$A26,"!",CHAR(64+IC$1-3),ID$1)))</f>
        <v>-</v>
      </c>
      <c r="IC26" t="str">
        <f ca="1">IF(ISBLANK('ranking diario'!$A26),nada,INDIRECT(CONCATENATE('ranking diario'!$A26,"!",CHAR(64+IC$1-1),ID$1)))</f>
        <v>-</v>
      </c>
      <c r="ID26" s="12" t="str">
        <f ca="1">IF(OR(ISBLANK('ranking diario'!$A26),AND(IB$2=XXX,IC$2=XXX)),nada,IF(IA$2=IA26,puntaje_por_resultado,0)+IF(AND(IB$2=IB26,IC$2=IC26),puntaje_por_resultado_exacto,0))</f>
        <v>-</v>
      </c>
      <c r="IF26" t="str">
        <f ca="1">IF(ISBLANK('ranking diario'!$A26),nada,INDIRECT(CONCATENATE('ranking diario'!$A26,"!",CHAR(64+IH$1),II$1)))</f>
        <v>-</v>
      </c>
      <c r="IG26" t="str">
        <f ca="1">IF(ISBLANK('ranking diario'!$A26),nada,INDIRECT(CONCATENATE('ranking diario'!$A26,"!",CHAR(64+IH$1-3),II$1)))</f>
        <v>-</v>
      </c>
      <c r="IH26" t="str">
        <f ca="1">IF(ISBLANK('ranking diario'!$A26),nada,INDIRECT(CONCATENATE('ranking diario'!$A26,"!",CHAR(64+IH$1-1),II$1)))</f>
        <v>-</v>
      </c>
      <c r="II26" s="12" t="str">
        <f ca="1">IF(OR(ISBLANK('ranking diario'!$A26),AND(IG$2=XXX,IH$2=XXX)),nada,IF(IF$2=IF26,puntaje_por_resultado,0)+IF(AND(IG$2=IG26,IH$2=IH26),puntaje_por_resultado_exacto,0))</f>
        <v>-</v>
      </c>
    </row>
  </sheetData>
  <sheetProtection sheet="1" objects="1" scenarios="1"/>
  <mergeCells count="49">
    <mergeCell ref="E1:F1"/>
    <mergeCell ref="J1:K1"/>
    <mergeCell ref="O1:P1"/>
    <mergeCell ref="T1:U1"/>
    <mergeCell ref="AS1:AT1"/>
    <mergeCell ref="AX1:AY1"/>
    <mergeCell ref="BC1:BD1"/>
    <mergeCell ref="BH1:BI1"/>
    <mergeCell ref="Y1:Z1"/>
    <mergeCell ref="AD1:AE1"/>
    <mergeCell ref="AI1:AJ1"/>
    <mergeCell ref="AN1:AO1"/>
    <mergeCell ref="CG1:CH1"/>
    <mergeCell ref="CL1:CM1"/>
    <mergeCell ref="CQ1:CR1"/>
    <mergeCell ref="CV1:CW1"/>
    <mergeCell ref="BM1:BN1"/>
    <mergeCell ref="BR1:BS1"/>
    <mergeCell ref="BW1:BX1"/>
    <mergeCell ref="CB1:CC1"/>
    <mergeCell ref="DU1:DV1"/>
    <mergeCell ref="DZ1:EA1"/>
    <mergeCell ref="EE1:EF1"/>
    <mergeCell ref="EJ1:EK1"/>
    <mergeCell ref="DA1:DB1"/>
    <mergeCell ref="DF1:DG1"/>
    <mergeCell ref="DK1:DL1"/>
    <mergeCell ref="DP1:DQ1"/>
    <mergeCell ref="IF1:IG1"/>
    <mergeCell ref="GW1:GX1"/>
    <mergeCell ref="HB1:HC1"/>
    <mergeCell ref="HG1:HH1"/>
    <mergeCell ref="HL1:HM1"/>
    <mergeCell ref="A1:D1"/>
    <mergeCell ref="HQ1:HR1"/>
    <mergeCell ref="HV1:HW1"/>
    <mergeCell ref="IA1:IB1"/>
    <mergeCell ref="GC1:GD1"/>
    <mergeCell ref="GH1:GI1"/>
    <mergeCell ref="GM1:GN1"/>
    <mergeCell ref="GR1:GS1"/>
    <mergeCell ref="FI1:FJ1"/>
    <mergeCell ref="FN1:FO1"/>
    <mergeCell ref="FS1:FT1"/>
    <mergeCell ref="FX1:FY1"/>
    <mergeCell ref="EO1:EP1"/>
    <mergeCell ref="ET1:EU1"/>
    <mergeCell ref="EY1:EZ1"/>
    <mergeCell ref="FD1:FE1"/>
  </mergeCells>
  <phoneticPr fontId="0" type="noConversion"/>
  <conditionalFormatting sqref="C3:C26">
    <cfRule type="cellIs" dxfId="17" priority="1" stopIfTrue="1" operator="equal">
      <formula>MAX(puntajes)</formula>
    </cfRule>
  </conditionalFormatting>
  <pageMargins left="0.75" right="0.75" top="1" bottom="1" header="0" footer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26"/>
  <sheetViews>
    <sheetView tabSelected="1" workbookViewId="0">
      <pane ySplit="2" topLeftCell="A3" activePane="bottomLeft" state="frozenSplit"/>
      <selection pane="bottomLeft" activeCell="A3" sqref="A3"/>
    </sheetView>
  </sheetViews>
  <sheetFormatPr baseColWidth="10" defaultRowHeight="12.75" x14ac:dyDescent="0.2"/>
  <cols>
    <col min="2" max="2" width="21.42578125" customWidth="1"/>
    <col min="3" max="15" width="5.5703125" bestFit="1" customWidth="1"/>
    <col min="16" max="16" width="11.7109375" bestFit="1" customWidth="1"/>
  </cols>
  <sheetData>
    <row r="1" spans="1:16" x14ac:dyDescent="0.2">
      <c r="A1" s="17">
        <f ca="1">TODAY()</f>
        <v>44874</v>
      </c>
      <c r="B1" s="15" t="s">
        <v>34</v>
      </c>
      <c r="C1" s="39" t="s">
        <v>35</v>
      </c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6" x14ac:dyDescent="0.2">
      <c r="A2" t="s">
        <v>39</v>
      </c>
      <c r="B2" t="s">
        <v>40</v>
      </c>
      <c r="C2" s="5">
        <v>44885</v>
      </c>
      <c r="D2" s="5">
        <v>44886</v>
      </c>
      <c r="E2" s="5">
        <v>44887</v>
      </c>
      <c r="F2" s="5">
        <v>44888</v>
      </c>
      <c r="G2" s="5">
        <v>44889</v>
      </c>
      <c r="H2" s="5">
        <v>44890</v>
      </c>
      <c r="I2" s="5">
        <v>44891</v>
      </c>
      <c r="J2" s="5">
        <v>44892</v>
      </c>
      <c r="K2" s="5">
        <v>44893</v>
      </c>
      <c r="L2" s="5">
        <v>44894</v>
      </c>
      <c r="M2" s="5">
        <v>44895</v>
      </c>
      <c r="N2" s="5">
        <v>44896</v>
      </c>
      <c r="O2" s="5">
        <v>44897</v>
      </c>
      <c r="P2" t="s">
        <v>4</v>
      </c>
    </row>
    <row r="3" spans="1:16" x14ac:dyDescent="0.2">
      <c r="B3" t="str">
        <f t="shared" ref="B3:B26" ca="1" si="0">IF(ISERROR(INDIRECT(CONCATENATE($A3,"!E2"))),nada,INDIRECT(CONCATENATE($A3,"!E2")))</f>
        <v>-</v>
      </c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t="str">
        <f t="shared" ref="P3:P26" si="1">IF(ISBLANK(O3),IF(ISNA(LOOKUP(2,1/(C3:N3&lt;&gt;""),C3:N3)), nada, IF(LOOKUP(2,1/(C3:N3&lt;&gt;""),C3:N3)=MAX($C$3:$N$26),líder,nada)),IF(O3=MAX(O$3:O$26),primero,IF(O3=LARGE(O$3:O$26,COUNTIF(O$3:O$26,MAX(O$3:O$26))+1),segundo,IF(O3=MIN(O$3:O$26),ultimo,nada))))</f>
        <v>-</v>
      </c>
    </row>
    <row r="4" spans="1:16" x14ac:dyDescent="0.2">
      <c r="B4" t="str">
        <f t="shared" ca="1" si="0"/>
        <v>-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t="str">
        <f t="shared" si="1"/>
        <v>-</v>
      </c>
    </row>
    <row r="5" spans="1:16" x14ac:dyDescent="0.2">
      <c r="B5" t="str">
        <f t="shared" ca="1" si="0"/>
        <v>-</v>
      </c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t="str">
        <f t="shared" si="1"/>
        <v>-</v>
      </c>
    </row>
    <row r="6" spans="1:16" x14ac:dyDescent="0.2">
      <c r="B6" t="str">
        <f t="shared" ca="1" si="0"/>
        <v>-</v>
      </c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t="str">
        <f t="shared" si="1"/>
        <v>-</v>
      </c>
    </row>
    <row r="7" spans="1:16" x14ac:dyDescent="0.2">
      <c r="B7" t="str">
        <f t="shared" ca="1" si="0"/>
        <v>-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t="str">
        <f t="shared" si="1"/>
        <v>-</v>
      </c>
    </row>
    <row r="8" spans="1:16" x14ac:dyDescent="0.2">
      <c r="B8" t="str">
        <f t="shared" ca="1" si="0"/>
        <v>-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t="str">
        <f t="shared" si="1"/>
        <v>-</v>
      </c>
    </row>
    <row r="9" spans="1:16" x14ac:dyDescent="0.2">
      <c r="B9" t="str">
        <f t="shared" ca="1" si="0"/>
        <v>-</v>
      </c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t="str">
        <f t="shared" si="1"/>
        <v>-</v>
      </c>
    </row>
    <row r="10" spans="1:16" x14ac:dyDescent="0.2">
      <c r="B10" t="str">
        <f t="shared" ca="1" si="0"/>
        <v>-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t="str">
        <f t="shared" si="1"/>
        <v>-</v>
      </c>
    </row>
    <row r="11" spans="1:16" x14ac:dyDescent="0.2">
      <c r="B11" t="str">
        <f t="shared" ca="1" si="0"/>
        <v>-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t="str">
        <f t="shared" si="1"/>
        <v>-</v>
      </c>
    </row>
    <row r="12" spans="1:16" x14ac:dyDescent="0.2">
      <c r="B12" t="str">
        <f t="shared" ca="1" si="0"/>
        <v>-</v>
      </c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t="str">
        <f t="shared" si="1"/>
        <v>-</v>
      </c>
    </row>
    <row r="13" spans="1:16" x14ac:dyDescent="0.2">
      <c r="B13" t="str">
        <f t="shared" ca="1" si="0"/>
        <v>-</v>
      </c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t="str">
        <f t="shared" si="1"/>
        <v>-</v>
      </c>
    </row>
    <row r="14" spans="1:16" x14ac:dyDescent="0.2">
      <c r="B14" t="str">
        <f t="shared" ca="1" si="0"/>
        <v>-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t="str">
        <f t="shared" si="1"/>
        <v>-</v>
      </c>
    </row>
    <row r="15" spans="1:16" x14ac:dyDescent="0.2">
      <c r="B15" t="str">
        <f t="shared" ca="1" si="0"/>
        <v>-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t="str">
        <f t="shared" si="1"/>
        <v>-</v>
      </c>
    </row>
    <row r="16" spans="1:16" x14ac:dyDescent="0.2">
      <c r="B16" t="str">
        <f t="shared" ca="1" si="0"/>
        <v>-</v>
      </c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t="str">
        <f t="shared" si="1"/>
        <v>-</v>
      </c>
    </row>
    <row r="17" spans="2:16" x14ac:dyDescent="0.2">
      <c r="B17" t="str">
        <f t="shared" ca="1" si="0"/>
        <v>-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t="str">
        <f t="shared" si="1"/>
        <v>-</v>
      </c>
    </row>
    <row r="18" spans="2:16" x14ac:dyDescent="0.2">
      <c r="B18" t="str">
        <f t="shared" ca="1" si="0"/>
        <v>-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t="str">
        <f t="shared" si="1"/>
        <v>-</v>
      </c>
    </row>
    <row r="19" spans="2:16" x14ac:dyDescent="0.2">
      <c r="B19" t="str">
        <f t="shared" ca="1" si="0"/>
        <v>-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t="str">
        <f t="shared" si="1"/>
        <v>-</v>
      </c>
    </row>
    <row r="20" spans="2:16" x14ac:dyDescent="0.2">
      <c r="B20" t="str">
        <f t="shared" ca="1" si="0"/>
        <v>-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t="str">
        <f t="shared" si="1"/>
        <v>-</v>
      </c>
    </row>
    <row r="21" spans="2:16" x14ac:dyDescent="0.2">
      <c r="B21" t="str">
        <f t="shared" ca="1" si="0"/>
        <v>-</v>
      </c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t="str">
        <f t="shared" si="1"/>
        <v>-</v>
      </c>
    </row>
    <row r="22" spans="2:16" x14ac:dyDescent="0.2">
      <c r="B22" t="str">
        <f t="shared" ca="1" si="0"/>
        <v>-</v>
      </c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t="str">
        <f t="shared" si="1"/>
        <v>-</v>
      </c>
    </row>
    <row r="23" spans="2:16" x14ac:dyDescent="0.2">
      <c r="B23" t="str">
        <f t="shared" ca="1" si="0"/>
        <v>-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t="str">
        <f t="shared" si="1"/>
        <v>-</v>
      </c>
    </row>
    <row r="24" spans="2:16" x14ac:dyDescent="0.2">
      <c r="B24" t="str">
        <f t="shared" ca="1" si="0"/>
        <v>-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t="str">
        <f t="shared" si="1"/>
        <v>-</v>
      </c>
    </row>
    <row r="25" spans="2:16" x14ac:dyDescent="0.2">
      <c r="B25" t="str">
        <f t="shared" ca="1" si="0"/>
        <v>-</v>
      </c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t="str">
        <f t="shared" si="1"/>
        <v>-</v>
      </c>
    </row>
    <row r="26" spans="2:16" x14ac:dyDescent="0.2">
      <c r="B26" t="str">
        <f t="shared" ca="1" si="0"/>
        <v>-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t="str">
        <f t="shared" si="1"/>
        <v>-</v>
      </c>
    </row>
  </sheetData>
  <mergeCells count="1">
    <mergeCell ref="C1:O1"/>
  </mergeCells>
  <phoneticPr fontId="0" type="noConversion"/>
  <conditionalFormatting sqref="C3:O26">
    <cfRule type="cellIs" dxfId="16" priority="2" stopIfTrue="1" operator="equal">
      <formula>MAX(C$3:C$26)</formula>
    </cfRule>
    <cfRule type="cellIs" dxfId="15" priority="3" stopIfTrue="1" operator="equal">
      <formula>LARGE(C$3:C$26,COUNTIF(C$3:C$26,MAX(C$3:C$26))+1)</formula>
    </cfRule>
    <cfRule type="cellIs" dxfId="14" priority="4" stopIfTrue="1" operator="equal">
      <formula>MIN(C$3:C$26)</formula>
    </cfRule>
  </conditionalFormatting>
  <conditionalFormatting sqref="C2:O2">
    <cfRule type="cellIs" dxfId="13" priority="5" stopIfTrue="1" operator="greaterThan">
      <formula>fecha_de_cómputo</formula>
    </cfRule>
  </conditionalFormatting>
  <conditionalFormatting sqref="A3:A26">
    <cfRule type="expression" dxfId="12" priority="6" stopIfTrue="1">
      <formula>ISBLANK(A3)</formula>
    </cfRule>
  </conditionalFormatting>
  <conditionalFormatting sqref="P3:P26">
    <cfRule type="cellIs" dxfId="9" priority="7" stopIfTrue="1" operator="equal">
      <formula>primero</formula>
    </cfRule>
    <cfRule type="cellIs" dxfId="10" priority="8" stopIfTrue="1" operator="equal">
      <formula>segundo</formula>
    </cfRule>
    <cfRule type="cellIs" dxfId="11" priority="9" stopIfTrue="1" operator="equal">
      <formula>ultimo</formula>
    </cfRule>
    <cfRule type="cellIs" dxfId="8" priority="1" stopIfTrue="1" operator="equal">
      <formula>líder</formula>
    </cfRule>
  </conditionalFormatting>
  <pageMargins left="0.75" right="0.75" top="1" bottom="1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15</vt:i4>
      </vt:variant>
    </vt:vector>
  </HeadingPairs>
  <TitlesOfParts>
    <vt:vector size="20" baseType="lpstr">
      <vt:lpstr>constantes</vt:lpstr>
      <vt:lpstr>nombre de hoja</vt:lpstr>
      <vt:lpstr>resultados</vt:lpstr>
      <vt:lpstr>cálculo de resultados</vt:lpstr>
      <vt:lpstr>ranking diario</vt:lpstr>
      <vt:lpstr>empate</vt:lpstr>
      <vt:lpstr>fecha_de_cómputo</vt:lpstr>
      <vt:lpstr>hoja_de_resultados</vt:lpstr>
      <vt:lpstr>líder</vt:lpstr>
      <vt:lpstr>logines</vt:lpstr>
      <vt:lpstr>nada</vt:lpstr>
      <vt:lpstr>participantes</vt:lpstr>
      <vt:lpstr>por_jugar</vt:lpstr>
      <vt:lpstr>primero</vt:lpstr>
      <vt:lpstr>puntaje_por_resultado</vt:lpstr>
      <vt:lpstr>puntaje_por_resultado_exacto</vt:lpstr>
      <vt:lpstr>puntajes</vt:lpstr>
      <vt:lpstr>segundo</vt:lpstr>
      <vt:lpstr>ultimo</vt:lpstr>
      <vt:lpstr>XXX</vt:lpstr>
    </vt:vector>
  </TitlesOfParts>
  <Company>Miguel Farah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Planilla de predicciones para el campeonato mundial de fútbol.</dc:title>
  <dc:creator>Miguel Farah</dc:creator>
  <dc:description>(c) 2010, 2014, 2018, 2022 Miguel Farah</dc:description>
  <cp:lastModifiedBy>Miguel Farah</cp:lastModifiedBy>
  <cp:lastPrinted>2010-05-28T19:47:25Z</cp:lastPrinted>
  <dcterms:created xsi:type="dcterms:W3CDTF">2010-05-28T19:05:12Z</dcterms:created>
  <dcterms:modified xsi:type="dcterms:W3CDTF">2022-11-10T02:34:18Z</dcterms:modified>
</cp:coreProperties>
</file>